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an\Downloads\"/>
    </mc:Choice>
  </mc:AlternateContent>
  <xr:revisionPtr revIDLastSave="0" documentId="13_ncr:1_{2E751D31-6DE5-4446-8AB9-05697B3A7DFC}" xr6:coauthVersionLast="47" xr6:coauthVersionMax="47" xr10:uidLastSave="{00000000-0000-0000-0000-000000000000}"/>
  <bookViews>
    <workbookView xWindow="-110" yWindow="-110" windowWidth="19420" windowHeight="10300" xr2:uid="{ED4E0208-A9B1-43F4-BC04-F48BD2833002}"/>
  </bookViews>
  <sheets>
    <sheet name="Evolução" sheetId="1" r:id="rId1"/>
    <sheet name="Inflação" sheetId="2" r:id="rId2"/>
  </sheets>
  <externalReferences>
    <externalReference r:id="rId3"/>
  </externalReferences>
  <definedNames>
    <definedName name="_xlnm._FilterDatabase" localSheetId="1" hidden="1">Inflação!#REF!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Z11" i="1" l="1"/>
  <c r="GG8" i="2"/>
  <c r="GH8" i="2"/>
  <c r="GI8" i="2"/>
  <c r="GJ8" i="2"/>
  <c r="GK8" i="2"/>
  <c r="GL8" i="2"/>
  <c r="GM8" i="2"/>
  <c r="GN8" i="2"/>
  <c r="GO8" i="2"/>
  <c r="GP8" i="2"/>
  <c r="GQ8" i="2"/>
  <c r="GR8" i="2"/>
  <c r="GS8" i="2"/>
  <c r="GT8" i="2"/>
  <c r="GU8" i="2"/>
  <c r="GV8" i="2"/>
  <c r="GW8" i="2"/>
  <c r="GX8" i="2"/>
  <c r="GY8" i="2"/>
  <c r="GZ8" i="2"/>
  <c r="HA8" i="2"/>
  <c r="HB8" i="2"/>
  <c r="GG9" i="2"/>
  <c r="GH9" i="2"/>
  <c r="GI9" i="2"/>
  <c r="GJ9" i="2"/>
  <c r="GK9" i="2"/>
  <c r="GL9" i="2"/>
  <c r="GM9" i="2"/>
  <c r="GN9" i="2"/>
  <c r="GO9" i="2"/>
  <c r="GP9" i="2"/>
  <c r="GQ9" i="2"/>
  <c r="GR9" i="2"/>
  <c r="GS9" i="2"/>
  <c r="GT9" i="2"/>
  <c r="GU9" i="2"/>
  <c r="GV9" i="2"/>
  <c r="GW9" i="2"/>
  <c r="GX9" i="2"/>
  <c r="GY9" i="2"/>
  <c r="GZ9" i="2"/>
  <c r="HA9" i="2"/>
  <c r="HB9" i="2"/>
  <c r="GG10" i="2"/>
  <c r="GH10" i="2"/>
  <c r="GI10" i="2"/>
  <c r="GJ10" i="2"/>
  <c r="GK10" i="2"/>
  <c r="GL10" i="2"/>
  <c r="GM10" i="2"/>
  <c r="GN10" i="2"/>
  <c r="GO10" i="2"/>
  <c r="GP10" i="2"/>
  <c r="GQ10" i="2"/>
  <c r="GR10" i="2"/>
  <c r="GS10" i="2"/>
  <c r="GT10" i="2"/>
  <c r="GU10" i="2"/>
  <c r="GV10" i="2"/>
  <c r="GW10" i="2"/>
  <c r="GX10" i="2"/>
  <c r="GY10" i="2"/>
  <c r="GZ10" i="2"/>
  <c r="HA10" i="2"/>
  <c r="HB10" i="2"/>
  <c r="GF9" i="2"/>
  <c r="GF10" i="2"/>
  <c r="Y8" i="2"/>
  <c r="Z8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AX8" i="2"/>
  <c r="AY8" i="2"/>
  <c r="AZ8" i="2"/>
  <c r="BA8" i="2"/>
  <c r="BB8" i="2"/>
  <c r="BC8" i="2"/>
  <c r="BD8" i="2"/>
  <c r="BE8" i="2"/>
  <c r="BF8" i="2"/>
  <c r="BG8" i="2"/>
  <c r="BH8" i="2"/>
  <c r="BI8" i="2"/>
  <c r="BJ8" i="2"/>
  <c r="BK8" i="2"/>
  <c r="BL8" i="2"/>
  <c r="BM8" i="2"/>
  <c r="BN8" i="2"/>
  <c r="BO8" i="2"/>
  <c r="BP8" i="2"/>
  <c r="BQ8" i="2"/>
  <c r="BR8" i="2"/>
  <c r="BS8" i="2"/>
  <c r="BT8" i="2"/>
  <c r="BU8" i="2"/>
  <c r="BV8" i="2"/>
  <c r="BW8" i="2"/>
  <c r="BX8" i="2"/>
  <c r="BY8" i="2"/>
  <c r="BZ8" i="2"/>
  <c r="CA8" i="2"/>
  <c r="CB8" i="2"/>
  <c r="CC8" i="2"/>
  <c r="CD8" i="2"/>
  <c r="CE8" i="2"/>
  <c r="CF8" i="2"/>
  <c r="CG8" i="2"/>
  <c r="CH8" i="2"/>
  <c r="CI8" i="2"/>
  <c r="CJ8" i="2"/>
  <c r="CK8" i="2"/>
  <c r="CL8" i="2"/>
  <c r="CM8" i="2"/>
  <c r="CN8" i="2"/>
  <c r="CO8" i="2"/>
  <c r="CP8" i="2"/>
  <c r="CQ8" i="2"/>
  <c r="CR8" i="2"/>
  <c r="CS8" i="2"/>
  <c r="CT8" i="2"/>
  <c r="CU8" i="2"/>
  <c r="CV8" i="2"/>
  <c r="CW8" i="2"/>
  <c r="CX8" i="2"/>
  <c r="CY8" i="2"/>
  <c r="CZ8" i="2"/>
  <c r="DA8" i="2"/>
  <c r="DB8" i="2"/>
  <c r="DC8" i="2"/>
  <c r="DD8" i="2"/>
  <c r="DE8" i="2"/>
  <c r="DF8" i="2"/>
  <c r="DG8" i="2"/>
  <c r="DH8" i="2"/>
  <c r="DI8" i="2"/>
  <c r="DJ8" i="2"/>
  <c r="DK8" i="2"/>
  <c r="DL8" i="2"/>
  <c r="DM8" i="2"/>
  <c r="DN8" i="2"/>
  <c r="DO8" i="2"/>
  <c r="DP8" i="2"/>
  <c r="DQ8" i="2"/>
  <c r="DR8" i="2"/>
  <c r="DS8" i="2"/>
  <c r="DT8" i="2"/>
  <c r="DU8" i="2"/>
  <c r="DV8" i="2"/>
  <c r="DW8" i="2"/>
  <c r="DX8" i="2"/>
  <c r="DY8" i="2"/>
  <c r="DZ8" i="2"/>
  <c r="EA8" i="2"/>
  <c r="EB8" i="2"/>
  <c r="EC8" i="2"/>
  <c r="ED8" i="2"/>
  <c r="EE8" i="2"/>
  <c r="EF8" i="2"/>
  <c r="EG8" i="2"/>
  <c r="EH8" i="2"/>
  <c r="EI8" i="2"/>
  <c r="EJ8" i="2"/>
  <c r="EK8" i="2"/>
  <c r="EL8" i="2"/>
  <c r="EM8" i="2"/>
  <c r="EN8" i="2"/>
  <c r="EO8" i="2"/>
  <c r="EP8" i="2"/>
  <c r="EQ8" i="2"/>
  <c r="ER8" i="2"/>
  <c r="ES8" i="2"/>
  <c r="ET8" i="2"/>
  <c r="EU8" i="2"/>
  <c r="EV8" i="2"/>
  <c r="EW8" i="2"/>
  <c r="EX8" i="2"/>
  <c r="EY8" i="2"/>
  <c r="EZ8" i="2"/>
  <c r="FA8" i="2"/>
  <c r="FB8" i="2"/>
  <c r="FC8" i="2"/>
  <c r="FD8" i="2"/>
  <c r="FE8" i="2"/>
  <c r="FF8" i="2"/>
  <c r="FG8" i="2"/>
  <c r="FH8" i="2"/>
  <c r="FI8" i="2"/>
  <c r="FJ8" i="2"/>
  <c r="FK8" i="2"/>
  <c r="FL8" i="2"/>
  <c r="FM8" i="2"/>
  <c r="FN8" i="2"/>
  <c r="FO8" i="2"/>
  <c r="FP8" i="2"/>
  <c r="FQ8" i="2"/>
  <c r="FR8" i="2"/>
  <c r="FS8" i="2"/>
  <c r="FT8" i="2"/>
  <c r="FU8" i="2"/>
  <c r="FV8" i="2"/>
  <c r="FW8" i="2"/>
  <c r="FX8" i="2"/>
  <c r="FY8" i="2"/>
  <c r="FZ8" i="2"/>
  <c r="GA8" i="2"/>
  <c r="GB8" i="2"/>
  <c r="GC8" i="2"/>
  <c r="GD8" i="2"/>
  <c r="GE8" i="2"/>
  <c r="Y9" i="2"/>
  <c r="Z9" i="2"/>
  <c r="AA9" i="2"/>
  <c r="AB9" i="2"/>
  <c r="AC9" i="2"/>
  <c r="AD9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AX9" i="2"/>
  <c r="AY9" i="2"/>
  <c r="AZ9" i="2"/>
  <c r="BA9" i="2"/>
  <c r="BB9" i="2"/>
  <c r="BC9" i="2"/>
  <c r="BD9" i="2"/>
  <c r="BE9" i="2"/>
  <c r="BF9" i="2"/>
  <c r="BG9" i="2"/>
  <c r="BH9" i="2"/>
  <c r="BI9" i="2"/>
  <c r="BJ9" i="2"/>
  <c r="BK9" i="2"/>
  <c r="BL9" i="2"/>
  <c r="BM9" i="2"/>
  <c r="BN9" i="2"/>
  <c r="BO9" i="2"/>
  <c r="BP9" i="2"/>
  <c r="BQ9" i="2"/>
  <c r="BR9" i="2"/>
  <c r="BS9" i="2"/>
  <c r="BT9" i="2"/>
  <c r="BU9" i="2"/>
  <c r="BV9" i="2"/>
  <c r="BW9" i="2"/>
  <c r="BX9" i="2"/>
  <c r="BY9" i="2"/>
  <c r="BZ9" i="2"/>
  <c r="CA9" i="2"/>
  <c r="CB9" i="2"/>
  <c r="CC9" i="2"/>
  <c r="CD9" i="2"/>
  <c r="CE9" i="2"/>
  <c r="CF9" i="2"/>
  <c r="CG9" i="2"/>
  <c r="CH9" i="2"/>
  <c r="CI9" i="2"/>
  <c r="CJ9" i="2"/>
  <c r="CK9" i="2"/>
  <c r="CL9" i="2"/>
  <c r="CM9" i="2"/>
  <c r="CN9" i="2"/>
  <c r="CO9" i="2"/>
  <c r="CP9" i="2"/>
  <c r="CQ9" i="2"/>
  <c r="CR9" i="2"/>
  <c r="CS9" i="2"/>
  <c r="CT9" i="2"/>
  <c r="CU9" i="2"/>
  <c r="CV9" i="2"/>
  <c r="CW9" i="2"/>
  <c r="CX9" i="2"/>
  <c r="CY9" i="2"/>
  <c r="CZ9" i="2"/>
  <c r="DA9" i="2"/>
  <c r="DB9" i="2"/>
  <c r="DC9" i="2"/>
  <c r="DD9" i="2"/>
  <c r="DE9" i="2"/>
  <c r="DF9" i="2"/>
  <c r="DG9" i="2"/>
  <c r="DH9" i="2"/>
  <c r="DI9" i="2"/>
  <c r="DJ9" i="2"/>
  <c r="DK9" i="2"/>
  <c r="DL9" i="2"/>
  <c r="DM9" i="2"/>
  <c r="DN9" i="2"/>
  <c r="DO9" i="2"/>
  <c r="DP9" i="2"/>
  <c r="DQ9" i="2"/>
  <c r="DR9" i="2"/>
  <c r="DS9" i="2"/>
  <c r="DT9" i="2"/>
  <c r="DU9" i="2"/>
  <c r="DV9" i="2"/>
  <c r="DW9" i="2"/>
  <c r="DX9" i="2"/>
  <c r="DY9" i="2"/>
  <c r="DZ9" i="2"/>
  <c r="EA9" i="2"/>
  <c r="EB9" i="2"/>
  <c r="EC9" i="2"/>
  <c r="ED9" i="2"/>
  <c r="EE9" i="2"/>
  <c r="EF9" i="2"/>
  <c r="EG9" i="2"/>
  <c r="EH9" i="2"/>
  <c r="EI9" i="2"/>
  <c r="EJ9" i="2"/>
  <c r="EK9" i="2"/>
  <c r="EL9" i="2"/>
  <c r="EM9" i="2"/>
  <c r="EN9" i="2"/>
  <c r="EO9" i="2"/>
  <c r="EP9" i="2"/>
  <c r="EQ9" i="2"/>
  <c r="ER9" i="2"/>
  <c r="ES9" i="2"/>
  <c r="ET9" i="2"/>
  <c r="EU9" i="2"/>
  <c r="EV9" i="2"/>
  <c r="EW9" i="2"/>
  <c r="EX9" i="2"/>
  <c r="EY9" i="2"/>
  <c r="EZ9" i="2"/>
  <c r="FA9" i="2"/>
  <c r="FB9" i="2"/>
  <c r="FC9" i="2"/>
  <c r="FD9" i="2"/>
  <c r="FE9" i="2"/>
  <c r="FF9" i="2"/>
  <c r="FG9" i="2"/>
  <c r="FH9" i="2"/>
  <c r="FI9" i="2"/>
  <c r="FJ9" i="2"/>
  <c r="FK9" i="2"/>
  <c r="FL9" i="2"/>
  <c r="FM9" i="2"/>
  <c r="FN9" i="2"/>
  <c r="FO9" i="2"/>
  <c r="FP9" i="2"/>
  <c r="FQ9" i="2"/>
  <c r="FR9" i="2"/>
  <c r="FS9" i="2"/>
  <c r="FT9" i="2"/>
  <c r="FU9" i="2"/>
  <c r="FV9" i="2"/>
  <c r="FW9" i="2"/>
  <c r="FX9" i="2"/>
  <c r="FY9" i="2"/>
  <c r="FZ9" i="2"/>
  <c r="GA9" i="2"/>
  <c r="GB9" i="2"/>
  <c r="GC9" i="2"/>
  <c r="GD9" i="2"/>
  <c r="GE9" i="2"/>
  <c r="Y10" i="2"/>
  <c r="Z10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AX10" i="2"/>
  <c r="AY10" i="2"/>
  <c r="AZ10" i="2"/>
  <c r="BA10" i="2"/>
  <c r="BB10" i="2"/>
  <c r="BC10" i="2"/>
  <c r="BD10" i="2"/>
  <c r="BE10" i="2"/>
  <c r="BF10" i="2"/>
  <c r="BG10" i="2"/>
  <c r="BH10" i="2"/>
  <c r="BI10" i="2"/>
  <c r="BJ10" i="2"/>
  <c r="BK10" i="2"/>
  <c r="BL10" i="2"/>
  <c r="BM10" i="2"/>
  <c r="BN10" i="2"/>
  <c r="BO10" i="2"/>
  <c r="BP10" i="2"/>
  <c r="BQ10" i="2"/>
  <c r="BR10" i="2"/>
  <c r="BS10" i="2"/>
  <c r="BT10" i="2"/>
  <c r="BU10" i="2"/>
  <c r="BV10" i="2"/>
  <c r="BW10" i="2"/>
  <c r="BX10" i="2"/>
  <c r="BY10" i="2"/>
  <c r="BZ10" i="2"/>
  <c r="CA10" i="2"/>
  <c r="CB10" i="2"/>
  <c r="CC10" i="2"/>
  <c r="CD10" i="2"/>
  <c r="CE10" i="2"/>
  <c r="CF10" i="2"/>
  <c r="CG10" i="2"/>
  <c r="CH10" i="2"/>
  <c r="CI10" i="2"/>
  <c r="CJ10" i="2"/>
  <c r="CK10" i="2"/>
  <c r="CL10" i="2"/>
  <c r="CM10" i="2"/>
  <c r="CN10" i="2"/>
  <c r="CO10" i="2"/>
  <c r="CP10" i="2"/>
  <c r="CQ10" i="2"/>
  <c r="CR10" i="2"/>
  <c r="CS10" i="2"/>
  <c r="CT10" i="2"/>
  <c r="CU10" i="2"/>
  <c r="CV10" i="2"/>
  <c r="CW10" i="2"/>
  <c r="CX10" i="2"/>
  <c r="CY10" i="2"/>
  <c r="CZ10" i="2"/>
  <c r="DA10" i="2"/>
  <c r="DB10" i="2"/>
  <c r="DC10" i="2"/>
  <c r="DD10" i="2"/>
  <c r="DE10" i="2"/>
  <c r="DF10" i="2"/>
  <c r="DG10" i="2"/>
  <c r="DH10" i="2"/>
  <c r="DI10" i="2"/>
  <c r="DJ10" i="2"/>
  <c r="DK10" i="2"/>
  <c r="DL10" i="2"/>
  <c r="DM10" i="2"/>
  <c r="DN10" i="2"/>
  <c r="DO10" i="2"/>
  <c r="DP10" i="2"/>
  <c r="DQ10" i="2"/>
  <c r="DR10" i="2"/>
  <c r="DS10" i="2"/>
  <c r="DT10" i="2"/>
  <c r="DU10" i="2"/>
  <c r="DV10" i="2"/>
  <c r="DW10" i="2"/>
  <c r="DX10" i="2"/>
  <c r="DY10" i="2"/>
  <c r="DZ10" i="2"/>
  <c r="EA10" i="2"/>
  <c r="EB10" i="2"/>
  <c r="EC10" i="2"/>
  <c r="ED10" i="2"/>
  <c r="EE10" i="2"/>
  <c r="EF10" i="2"/>
  <c r="EG10" i="2"/>
  <c r="EH10" i="2"/>
  <c r="EI10" i="2"/>
  <c r="EJ10" i="2"/>
  <c r="EK10" i="2"/>
  <c r="EL10" i="2"/>
  <c r="EM10" i="2"/>
  <c r="EN10" i="2"/>
  <c r="EO10" i="2"/>
  <c r="EP10" i="2"/>
  <c r="EQ10" i="2"/>
  <c r="ER10" i="2"/>
  <c r="ES10" i="2"/>
  <c r="ET10" i="2"/>
  <c r="EU10" i="2"/>
  <c r="EV10" i="2"/>
  <c r="EW10" i="2"/>
  <c r="EX10" i="2"/>
  <c r="EY10" i="2"/>
  <c r="EZ10" i="2"/>
  <c r="FA10" i="2"/>
  <c r="FB10" i="2"/>
  <c r="FC10" i="2"/>
  <c r="FD10" i="2"/>
  <c r="FE10" i="2"/>
  <c r="FF10" i="2"/>
  <c r="FG10" i="2"/>
  <c r="FH10" i="2"/>
  <c r="FI10" i="2"/>
  <c r="FJ10" i="2"/>
  <c r="FK10" i="2"/>
  <c r="FL10" i="2"/>
  <c r="FM10" i="2"/>
  <c r="FN10" i="2"/>
  <c r="FO10" i="2"/>
  <c r="FP10" i="2"/>
  <c r="FQ10" i="2"/>
  <c r="FR10" i="2"/>
  <c r="FS10" i="2"/>
  <c r="FT10" i="2"/>
  <c r="FU10" i="2"/>
  <c r="FV10" i="2"/>
  <c r="FW10" i="2"/>
  <c r="FX10" i="2"/>
  <c r="FY10" i="2"/>
  <c r="FZ10" i="2"/>
  <c r="GA10" i="2"/>
  <c r="GB10" i="2"/>
  <c r="GC10" i="2"/>
  <c r="GD10" i="2"/>
  <c r="GE10" i="2"/>
  <c r="X10" i="2"/>
  <c r="W9" i="2"/>
  <c r="W10" i="2"/>
  <c r="X9" i="2"/>
  <c r="GF7" i="2"/>
  <c r="GG7" i="2"/>
  <c r="GH7" i="2" s="1"/>
  <c r="GI7" i="2" s="1"/>
  <c r="GJ7" i="2" s="1"/>
  <c r="GK7" i="2" s="1"/>
  <c r="GL7" i="2" s="1"/>
  <c r="GM7" i="2" s="1"/>
  <c r="GN7" i="2" s="1"/>
  <c r="GO7" i="2" s="1"/>
  <c r="GP7" i="2" s="1"/>
  <c r="GQ7" i="2" s="1"/>
  <c r="GR7" i="2" s="1"/>
  <c r="GS7" i="2" s="1"/>
  <c r="GT7" i="2" s="1"/>
  <c r="GU7" i="2" s="1"/>
  <c r="GV7" i="2" s="1"/>
  <c r="GW7" i="2" s="1"/>
  <c r="GX7" i="2" s="1"/>
  <c r="GY7" i="2" s="1"/>
  <c r="GZ7" i="2" s="1"/>
  <c r="HA7" i="2" s="1"/>
  <c r="HB7" i="2" s="1"/>
  <c r="GF5" i="2"/>
  <c r="GG5" i="2"/>
  <c r="GH5" i="2" s="1"/>
  <c r="GM4" i="2"/>
  <c r="GN4" i="2"/>
  <c r="GO4" i="2"/>
  <c r="GP4" i="2"/>
  <c r="GQ4" i="2"/>
  <c r="GR4" i="2"/>
  <c r="GS4" i="2"/>
  <c r="GT4" i="2"/>
  <c r="GU4" i="2"/>
  <c r="GV4" i="2"/>
  <c r="GW4" i="2"/>
  <c r="GX4" i="2"/>
  <c r="GY4" i="2"/>
  <c r="GZ4" i="2"/>
  <c r="HA4" i="2"/>
  <c r="HB4" i="2"/>
  <c r="GL4" i="2"/>
  <c r="GG4" i="2"/>
  <c r="GH4" i="2"/>
  <c r="GI4" i="2"/>
  <c r="GJ4" i="2"/>
  <c r="GK4" i="2"/>
  <c r="GF4" i="2"/>
  <c r="GF3" i="2"/>
  <c r="GM2" i="2"/>
  <c r="GN2" i="2"/>
  <c r="GO2" i="2"/>
  <c r="GP2" i="2"/>
  <c r="GQ2" i="2"/>
  <c r="GR2" i="2"/>
  <c r="GS2" i="2"/>
  <c r="GT2" i="2"/>
  <c r="GU2" i="2"/>
  <c r="GV2" i="2"/>
  <c r="GW2" i="2"/>
  <c r="GX2" i="2"/>
  <c r="GY2" i="2"/>
  <c r="GZ2" i="2"/>
  <c r="HA2" i="2"/>
  <c r="HB2" i="2"/>
  <c r="GL2" i="2"/>
  <c r="GG2" i="2"/>
  <c r="GH2" i="2"/>
  <c r="GI2" i="2"/>
  <c r="GJ2" i="2"/>
  <c r="GK2" i="2"/>
  <c r="GF2" i="2"/>
  <c r="X8" i="2"/>
  <c r="GF8" i="2"/>
  <c r="W8" i="2"/>
  <c r="T13" i="1"/>
  <c r="U13" i="1"/>
  <c r="V13" i="1"/>
  <c r="W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BB13" i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CE13" i="1"/>
  <c r="CF13" i="1"/>
  <c r="CG13" i="1"/>
  <c r="CH13" i="1"/>
  <c r="CI13" i="1"/>
  <c r="CJ13" i="1"/>
  <c r="CK13" i="1"/>
  <c r="CL13" i="1"/>
  <c r="CM13" i="1"/>
  <c r="CN13" i="1"/>
  <c r="CO13" i="1"/>
  <c r="CP13" i="1"/>
  <c r="CQ13" i="1"/>
  <c r="CR13" i="1"/>
  <c r="CS13" i="1"/>
  <c r="CT13" i="1"/>
  <c r="CU13" i="1"/>
  <c r="CV13" i="1"/>
  <c r="CW13" i="1"/>
  <c r="CX13" i="1"/>
  <c r="CY13" i="1"/>
  <c r="CZ13" i="1"/>
  <c r="DA13" i="1"/>
  <c r="DB13" i="1"/>
  <c r="DC13" i="1"/>
  <c r="DD13" i="1"/>
  <c r="DE13" i="1"/>
  <c r="DF13" i="1"/>
  <c r="DG13" i="1"/>
  <c r="DH13" i="1"/>
  <c r="DI13" i="1"/>
  <c r="DJ13" i="1"/>
  <c r="DK13" i="1"/>
  <c r="DL13" i="1"/>
  <c r="DM13" i="1"/>
  <c r="DN13" i="1"/>
  <c r="DO13" i="1"/>
  <c r="DP13" i="1"/>
  <c r="DQ13" i="1"/>
  <c r="DR13" i="1"/>
  <c r="DS13" i="1"/>
  <c r="DT13" i="1"/>
  <c r="DU13" i="1"/>
  <c r="DV13" i="1"/>
  <c r="DW13" i="1"/>
  <c r="DX13" i="1"/>
  <c r="DY13" i="1"/>
  <c r="DZ13" i="1"/>
  <c r="EA13" i="1"/>
  <c r="EB13" i="1"/>
  <c r="EC13" i="1"/>
  <c r="ED13" i="1"/>
  <c r="EE13" i="1"/>
  <c r="EF13" i="1"/>
  <c r="EG13" i="1"/>
  <c r="EH13" i="1"/>
  <c r="EI13" i="1"/>
  <c r="EJ13" i="1"/>
  <c r="EK13" i="1"/>
  <c r="EL13" i="1"/>
  <c r="EM13" i="1"/>
  <c r="EN13" i="1"/>
  <c r="EO13" i="1"/>
  <c r="EP13" i="1"/>
  <c r="EQ13" i="1"/>
  <c r="ER13" i="1"/>
  <c r="ES13" i="1"/>
  <c r="ET13" i="1"/>
  <c r="EU13" i="1"/>
  <c r="EV13" i="1"/>
  <c r="EW13" i="1"/>
  <c r="EX13" i="1"/>
  <c r="EY13" i="1"/>
  <c r="EZ13" i="1"/>
  <c r="FA13" i="1"/>
  <c r="FB13" i="1"/>
  <c r="FC13" i="1"/>
  <c r="FD13" i="1"/>
  <c r="FE13" i="1"/>
  <c r="FF13" i="1"/>
  <c r="FG13" i="1"/>
  <c r="FH13" i="1"/>
  <c r="FI13" i="1"/>
  <c r="FJ13" i="1"/>
  <c r="FK13" i="1"/>
  <c r="FL13" i="1"/>
  <c r="FM13" i="1"/>
  <c r="FN13" i="1"/>
  <c r="FO13" i="1"/>
  <c r="FP13" i="1"/>
  <c r="FQ13" i="1"/>
  <c r="FR13" i="1"/>
  <c r="FS13" i="1"/>
  <c r="FT13" i="1"/>
  <c r="FU13" i="1"/>
  <c r="FV13" i="1"/>
  <c r="FW13" i="1"/>
  <c r="FX13" i="1"/>
  <c r="FY13" i="1"/>
  <c r="FZ13" i="1"/>
  <c r="GA13" i="1"/>
  <c r="GB13" i="1"/>
  <c r="GC13" i="1"/>
  <c r="GD13" i="1"/>
  <c r="GE13" i="1"/>
  <c r="GF13" i="1"/>
  <c r="GG13" i="1"/>
  <c r="GH13" i="1"/>
  <c r="GI13" i="1"/>
  <c r="GJ13" i="1"/>
  <c r="GK13" i="1"/>
  <c r="GL13" i="1"/>
  <c r="GM13" i="1"/>
  <c r="GN13" i="1"/>
  <c r="GO13" i="1"/>
  <c r="GP13" i="1"/>
  <c r="GQ13" i="1"/>
  <c r="GR13" i="1"/>
  <c r="GS13" i="1"/>
  <c r="T14" i="1"/>
  <c r="U14" i="1"/>
  <c r="V14" i="1"/>
  <c r="W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CE14" i="1"/>
  <c r="CF14" i="1"/>
  <c r="CG14" i="1"/>
  <c r="CH14" i="1"/>
  <c r="CI14" i="1"/>
  <c r="CJ14" i="1"/>
  <c r="CK14" i="1"/>
  <c r="CL14" i="1"/>
  <c r="CM14" i="1"/>
  <c r="CN14" i="1"/>
  <c r="CO14" i="1"/>
  <c r="CP14" i="1"/>
  <c r="CQ14" i="1"/>
  <c r="CR14" i="1"/>
  <c r="CS14" i="1"/>
  <c r="CT14" i="1"/>
  <c r="CU14" i="1"/>
  <c r="CV14" i="1"/>
  <c r="CW14" i="1"/>
  <c r="CX14" i="1"/>
  <c r="CY14" i="1"/>
  <c r="CZ14" i="1"/>
  <c r="DA14" i="1"/>
  <c r="DB14" i="1"/>
  <c r="DC14" i="1"/>
  <c r="DD14" i="1"/>
  <c r="DE14" i="1"/>
  <c r="DF14" i="1"/>
  <c r="DG14" i="1"/>
  <c r="DH14" i="1"/>
  <c r="DI14" i="1"/>
  <c r="DJ14" i="1"/>
  <c r="DK14" i="1"/>
  <c r="DL14" i="1"/>
  <c r="DM14" i="1"/>
  <c r="DN14" i="1"/>
  <c r="DO14" i="1"/>
  <c r="DP14" i="1"/>
  <c r="DQ14" i="1"/>
  <c r="DR14" i="1"/>
  <c r="DS14" i="1"/>
  <c r="DT14" i="1"/>
  <c r="DU14" i="1"/>
  <c r="DV14" i="1"/>
  <c r="DW14" i="1"/>
  <c r="DX14" i="1"/>
  <c r="DY14" i="1"/>
  <c r="DZ14" i="1"/>
  <c r="EA14" i="1"/>
  <c r="EB14" i="1"/>
  <c r="EC14" i="1"/>
  <c r="ED14" i="1"/>
  <c r="EE14" i="1"/>
  <c r="EF14" i="1"/>
  <c r="EG14" i="1"/>
  <c r="EH14" i="1"/>
  <c r="EI14" i="1"/>
  <c r="EJ14" i="1"/>
  <c r="EK14" i="1"/>
  <c r="EL14" i="1"/>
  <c r="EM14" i="1"/>
  <c r="EN14" i="1"/>
  <c r="EO14" i="1"/>
  <c r="EP14" i="1"/>
  <c r="EQ14" i="1"/>
  <c r="ER14" i="1"/>
  <c r="ES14" i="1"/>
  <c r="ET14" i="1"/>
  <c r="EU14" i="1"/>
  <c r="EV14" i="1"/>
  <c r="EW14" i="1"/>
  <c r="EX14" i="1"/>
  <c r="EY14" i="1"/>
  <c r="EZ14" i="1"/>
  <c r="FA14" i="1"/>
  <c r="FB14" i="1"/>
  <c r="FC14" i="1"/>
  <c r="FD14" i="1"/>
  <c r="FE14" i="1"/>
  <c r="FF14" i="1"/>
  <c r="FG14" i="1"/>
  <c r="FH14" i="1"/>
  <c r="FI14" i="1"/>
  <c r="FJ14" i="1"/>
  <c r="FK14" i="1"/>
  <c r="FL14" i="1"/>
  <c r="FM14" i="1"/>
  <c r="FN14" i="1"/>
  <c r="FO14" i="1"/>
  <c r="FP14" i="1"/>
  <c r="FQ14" i="1"/>
  <c r="FR14" i="1"/>
  <c r="FS14" i="1"/>
  <c r="FT14" i="1"/>
  <c r="FU14" i="1"/>
  <c r="FV14" i="1"/>
  <c r="FW14" i="1"/>
  <c r="FX14" i="1"/>
  <c r="FY14" i="1"/>
  <c r="FZ14" i="1"/>
  <c r="GA14" i="1"/>
  <c r="GB14" i="1"/>
  <c r="GC14" i="1"/>
  <c r="GD14" i="1"/>
  <c r="GE14" i="1"/>
  <c r="GF14" i="1"/>
  <c r="GG14" i="1"/>
  <c r="GH14" i="1"/>
  <c r="GI14" i="1"/>
  <c r="GJ14" i="1"/>
  <c r="GK14" i="1"/>
  <c r="GL14" i="1"/>
  <c r="GM14" i="1"/>
  <c r="GN14" i="1"/>
  <c r="GO14" i="1"/>
  <c r="GP14" i="1"/>
  <c r="GQ14" i="1"/>
  <c r="GR14" i="1"/>
  <c r="GS14" i="1"/>
  <c r="GT14" i="1"/>
  <c r="GU14" i="1"/>
  <c r="GV14" i="1"/>
  <c r="GW14" i="1"/>
  <c r="GX14" i="1"/>
  <c r="T15" i="1"/>
  <c r="U15" i="1"/>
  <c r="V15" i="1"/>
  <c r="W15" i="1"/>
  <c r="X15" i="1"/>
  <c r="Y15" i="1"/>
  <c r="Z15" i="1"/>
  <c r="AA15" i="1"/>
  <c r="AB15" i="1"/>
  <c r="AC15" i="1"/>
  <c r="AD15" i="1"/>
  <c r="AE15" i="1"/>
  <c r="AF15" i="1"/>
  <c r="AG15" i="1"/>
  <c r="AH15" i="1"/>
  <c r="AI15" i="1"/>
  <c r="AJ15" i="1"/>
  <c r="AK15" i="1"/>
  <c r="AL15" i="1"/>
  <c r="AM15" i="1"/>
  <c r="AN15" i="1"/>
  <c r="AO15" i="1"/>
  <c r="AP15" i="1"/>
  <c r="AQ15" i="1"/>
  <c r="AR15" i="1"/>
  <c r="AS15" i="1"/>
  <c r="AT15" i="1"/>
  <c r="AU15" i="1"/>
  <c r="AV15" i="1"/>
  <c r="AW15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CE15" i="1"/>
  <c r="CF15" i="1"/>
  <c r="CG15" i="1"/>
  <c r="CH15" i="1"/>
  <c r="CI15" i="1"/>
  <c r="CJ15" i="1"/>
  <c r="CK15" i="1"/>
  <c r="CL15" i="1"/>
  <c r="CM15" i="1"/>
  <c r="CN15" i="1"/>
  <c r="CO15" i="1"/>
  <c r="CP15" i="1"/>
  <c r="CQ15" i="1"/>
  <c r="CR15" i="1"/>
  <c r="CS15" i="1"/>
  <c r="CT15" i="1"/>
  <c r="CU15" i="1"/>
  <c r="CV15" i="1"/>
  <c r="CW15" i="1"/>
  <c r="CX15" i="1"/>
  <c r="CY15" i="1"/>
  <c r="CZ15" i="1"/>
  <c r="DA15" i="1"/>
  <c r="DB15" i="1"/>
  <c r="DC15" i="1"/>
  <c r="DD15" i="1"/>
  <c r="DE15" i="1"/>
  <c r="DF15" i="1"/>
  <c r="DG15" i="1"/>
  <c r="DH15" i="1"/>
  <c r="DI15" i="1"/>
  <c r="DJ15" i="1"/>
  <c r="DK15" i="1"/>
  <c r="DL15" i="1"/>
  <c r="DM15" i="1"/>
  <c r="DN15" i="1"/>
  <c r="DO15" i="1"/>
  <c r="DP15" i="1"/>
  <c r="DQ15" i="1"/>
  <c r="DR15" i="1"/>
  <c r="DS15" i="1"/>
  <c r="DT15" i="1"/>
  <c r="DU15" i="1"/>
  <c r="DV15" i="1"/>
  <c r="DW15" i="1"/>
  <c r="DX15" i="1"/>
  <c r="DY15" i="1"/>
  <c r="DZ15" i="1"/>
  <c r="EA15" i="1"/>
  <c r="EB15" i="1"/>
  <c r="EC15" i="1"/>
  <c r="ED15" i="1"/>
  <c r="EE15" i="1"/>
  <c r="EF15" i="1"/>
  <c r="EG15" i="1"/>
  <c r="EH15" i="1"/>
  <c r="EI15" i="1"/>
  <c r="EJ15" i="1"/>
  <c r="EK15" i="1"/>
  <c r="EL15" i="1"/>
  <c r="EM15" i="1"/>
  <c r="EN15" i="1"/>
  <c r="EO15" i="1"/>
  <c r="EP15" i="1"/>
  <c r="EQ15" i="1"/>
  <c r="ER15" i="1"/>
  <c r="ES15" i="1"/>
  <c r="ET15" i="1"/>
  <c r="EU15" i="1"/>
  <c r="EV15" i="1"/>
  <c r="EW15" i="1"/>
  <c r="EX15" i="1"/>
  <c r="EY15" i="1"/>
  <c r="EZ15" i="1"/>
  <c r="FA15" i="1"/>
  <c r="FB15" i="1"/>
  <c r="FC15" i="1"/>
  <c r="FD15" i="1"/>
  <c r="FE15" i="1"/>
  <c r="FF15" i="1"/>
  <c r="FG15" i="1"/>
  <c r="FH15" i="1"/>
  <c r="FI15" i="1"/>
  <c r="FJ15" i="1"/>
  <c r="FK15" i="1"/>
  <c r="FL15" i="1"/>
  <c r="FM15" i="1"/>
  <c r="FN15" i="1"/>
  <c r="FO15" i="1"/>
  <c r="FP15" i="1"/>
  <c r="FQ15" i="1"/>
  <c r="FR15" i="1"/>
  <c r="FS15" i="1"/>
  <c r="FT15" i="1"/>
  <c r="FU15" i="1"/>
  <c r="FV15" i="1"/>
  <c r="FW15" i="1"/>
  <c r="FX15" i="1"/>
  <c r="FY15" i="1"/>
  <c r="FZ15" i="1"/>
  <c r="GA15" i="1"/>
  <c r="GB15" i="1"/>
  <c r="GC15" i="1"/>
  <c r="GD15" i="1"/>
  <c r="GE15" i="1"/>
  <c r="GF15" i="1"/>
  <c r="GG15" i="1"/>
  <c r="GH15" i="1"/>
  <c r="GI15" i="1"/>
  <c r="GJ15" i="1"/>
  <c r="GK15" i="1"/>
  <c r="GL15" i="1"/>
  <c r="GM15" i="1"/>
  <c r="GN15" i="1"/>
  <c r="GO15" i="1"/>
  <c r="GP15" i="1"/>
  <c r="GQ15" i="1"/>
  <c r="GR15" i="1"/>
  <c r="GS15" i="1"/>
  <c r="GT15" i="1"/>
  <c r="GU15" i="1"/>
  <c r="GV15" i="1"/>
  <c r="GW15" i="1"/>
  <c r="GX15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N16" i="1"/>
  <c r="CO16" i="1"/>
  <c r="CP16" i="1"/>
  <c r="CQ16" i="1"/>
  <c r="CR16" i="1"/>
  <c r="CS16" i="1"/>
  <c r="CT16" i="1"/>
  <c r="CU16" i="1"/>
  <c r="CV16" i="1"/>
  <c r="CW16" i="1"/>
  <c r="CX16" i="1"/>
  <c r="CY16" i="1"/>
  <c r="CZ16" i="1"/>
  <c r="DA16" i="1"/>
  <c r="DB16" i="1"/>
  <c r="DC16" i="1"/>
  <c r="DD16" i="1"/>
  <c r="DE16" i="1"/>
  <c r="DF16" i="1"/>
  <c r="DG16" i="1"/>
  <c r="DH16" i="1"/>
  <c r="DI16" i="1"/>
  <c r="DJ16" i="1"/>
  <c r="DK16" i="1"/>
  <c r="DL16" i="1"/>
  <c r="DM16" i="1"/>
  <c r="DN16" i="1"/>
  <c r="DO16" i="1"/>
  <c r="DP16" i="1"/>
  <c r="DQ16" i="1"/>
  <c r="DR16" i="1"/>
  <c r="DS16" i="1"/>
  <c r="DT16" i="1"/>
  <c r="DU16" i="1"/>
  <c r="DV16" i="1"/>
  <c r="DW16" i="1"/>
  <c r="DX16" i="1"/>
  <c r="DY16" i="1"/>
  <c r="DZ16" i="1"/>
  <c r="EA16" i="1"/>
  <c r="EB16" i="1"/>
  <c r="EC16" i="1"/>
  <c r="ED16" i="1"/>
  <c r="EE16" i="1"/>
  <c r="EF16" i="1"/>
  <c r="EG16" i="1"/>
  <c r="EH16" i="1"/>
  <c r="EI16" i="1"/>
  <c r="EJ16" i="1"/>
  <c r="EK16" i="1"/>
  <c r="EL16" i="1"/>
  <c r="EM16" i="1"/>
  <c r="EN16" i="1"/>
  <c r="EO16" i="1"/>
  <c r="EP16" i="1"/>
  <c r="EQ16" i="1"/>
  <c r="ER16" i="1"/>
  <c r="ES16" i="1"/>
  <c r="ET16" i="1"/>
  <c r="EU16" i="1"/>
  <c r="EV16" i="1"/>
  <c r="EW16" i="1"/>
  <c r="EX16" i="1"/>
  <c r="EY16" i="1"/>
  <c r="EZ16" i="1"/>
  <c r="FA16" i="1"/>
  <c r="FB16" i="1"/>
  <c r="FC16" i="1"/>
  <c r="FD16" i="1"/>
  <c r="FE16" i="1"/>
  <c r="FF16" i="1"/>
  <c r="FG16" i="1"/>
  <c r="FH16" i="1"/>
  <c r="FI16" i="1"/>
  <c r="FJ16" i="1"/>
  <c r="FK16" i="1"/>
  <c r="FL16" i="1"/>
  <c r="FM16" i="1"/>
  <c r="FN16" i="1"/>
  <c r="FO16" i="1"/>
  <c r="FP16" i="1"/>
  <c r="FQ16" i="1"/>
  <c r="FR16" i="1"/>
  <c r="FS16" i="1"/>
  <c r="FT16" i="1"/>
  <c r="FU16" i="1"/>
  <c r="FV16" i="1"/>
  <c r="FW16" i="1"/>
  <c r="FX16" i="1"/>
  <c r="FY16" i="1"/>
  <c r="FZ16" i="1"/>
  <c r="GA16" i="1"/>
  <c r="GB16" i="1"/>
  <c r="GC16" i="1"/>
  <c r="GD16" i="1"/>
  <c r="GE16" i="1"/>
  <c r="GF16" i="1"/>
  <c r="GG16" i="1"/>
  <c r="GH16" i="1"/>
  <c r="GI16" i="1"/>
  <c r="GJ16" i="1"/>
  <c r="GK16" i="1"/>
  <c r="GL16" i="1"/>
  <c r="GM16" i="1"/>
  <c r="GN16" i="1"/>
  <c r="GO16" i="1"/>
  <c r="GP16" i="1"/>
  <c r="GQ16" i="1"/>
  <c r="GR16" i="1"/>
  <c r="GS16" i="1"/>
  <c r="GT16" i="1"/>
  <c r="GU16" i="1"/>
  <c r="GV16" i="1"/>
  <c r="GW16" i="1"/>
  <c r="GX16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CE17" i="1"/>
  <c r="CF17" i="1"/>
  <c r="CG17" i="1"/>
  <c r="CH17" i="1"/>
  <c r="CI17" i="1"/>
  <c r="CJ17" i="1"/>
  <c r="CK17" i="1"/>
  <c r="CL17" i="1"/>
  <c r="CM17" i="1"/>
  <c r="CN17" i="1"/>
  <c r="CO17" i="1"/>
  <c r="CP17" i="1"/>
  <c r="CQ17" i="1"/>
  <c r="CR17" i="1"/>
  <c r="CS17" i="1"/>
  <c r="CT17" i="1"/>
  <c r="CU17" i="1"/>
  <c r="CV17" i="1"/>
  <c r="CW17" i="1"/>
  <c r="CX17" i="1"/>
  <c r="CY17" i="1"/>
  <c r="CZ17" i="1"/>
  <c r="DA17" i="1"/>
  <c r="DB17" i="1"/>
  <c r="DC17" i="1"/>
  <c r="DD17" i="1"/>
  <c r="DE17" i="1"/>
  <c r="DF17" i="1"/>
  <c r="DG17" i="1"/>
  <c r="DH17" i="1"/>
  <c r="DI17" i="1"/>
  <c r="DJ17" i="1"/>
  <c r="DK17" i="1"/>
  <c r="DL17" i="1"/>
  <c r="DM17" i="1"/>
  <c r="DN17" i="1"/>
  <c r="DO17" i="1"/>
  <c r="DP17" i="1"/>
  <c r="DQ17" i="1"/>
  <c r="DR17" i="1"/>
  <c r="DS17" i="1"/>
  <c r="DT17" i="1"/>
  <c r="DU17" i="1"/>
  <c r="DV17" i="1"/>
  <c r="DW17" i="1"/>
  <c r="DX17" i="1"/>
  <c r="DY17" i="1"/>
  <c r="DZ17" i="1"/>
  <c r="EA17" i="1"/>
  <c r="EB17" i="1"/>
  <c r="EC17" i="1"/>
  <c r="ED17" i="1"/>
  <c r="EE17" i="1"/>
  <c r="EF17" i="1"/>
  <c r="EG17" i="1"/>
  <c r="EH17" i="1"/>
  <c r="EI17" i="1"/>
  <c r="EJ17" i="1"/>
  <c r="EK17" i="1"/>
  <c r="EL17" i="1"/>
  <c r="EM17" i="1"/>
  <c r="EN17" i="1"/>
  <c r="EO17" i="1"/>
  <c r="EP17" i="1"/>
  <c r="EQ17" i="1"/>
  <c r="ER17" i="1"/>
  <c r="ES17" i="1"/>
  <c r="ET17" i="1"/>
  <c r="EU17" i="1"/>
  <c r="EV17" i="1"/>
  <c r="EW17" i="1"/>
  <c r="EX17" i="1"/>
  <c r="EY17" i="1"/>
  <c r="EZ17" i="1"/>
  <c r="FA17" i="1"/>
  <c r="FB17" i="1"/>
  <c r="FC17" i="1"/>
  <c r="FD17" i="1"/>
  <c r="FE17" i="1"/>
  <c r="FF17" i="1"/>
  <c r="FG17" i="1"/>
  <c r="FH17" i="1"/>
  <c r="FI17" i="1"/>
  <c r="FJ17" i="1"/>
  <c r="FK17" i="1"/>
  <c r="FL17" i="1"/>
  <c r="FM17" i="1"/>
  <c r="FN17" i="1"/>
  <c r="FO17" i="1"/>
  <c r="FP17" i="1"/>
  <c r="FQ17" i="1"/>
  <c r="FR17" i="1"/>
  <c r="FS17" i="1"/>
  <c r="FT17" i="1"/>
  <c r="FU17" i="1"/>
  <c r="FV17" i="1"/>
  <c r="FW17" i="1"/>
  <c r="FX17" i="1"/>
  <c r="FY17" i="1"/>
  <c r="FZ17" i="1"/>
  <c r="GA17" i="1"/>
  <c r="GB17" i="1"/>
  <c r="GC17" i="1"/>
  <c r="GD17" i="1"/>
  <c r="GE17" i="1"/>
  <c r="GF17" i="1"/>
  <c r="GG17" i="1"/>
  <c r="GH17" i="1"/>
  <c r="GI17" i="1"/>
  <c r="GJ17" i="1"/>
  <c r="GK17" i="1"/>
  <c r="GL17" i="1"/>
  <c r="GM17" i="1"/>
  <c r="GN17" i="1"/>
  <c r="GO17" i="1"/>
  <c r="GP17" i="1"/>
  <c r="GQ17" i="1"/>
  <c r="GR17" i="1"/>
  <c r="GS17" i="1"/>
  <c r="GT17" i="1"/>
  <c r="GU17" i="1"/>
  <c r="GV17" i="1"/>
  <c r="GW17" i="1"/>
  <c r="GX17" i="1"/>
  <c r="S14" i="1"/>
  <c r="S15" i="1"/>
  <c r="S16" i="1"/>
  <c r="S17" i="1"/>
  <c r="S13" i="1"/>
  <c r="GY3" i="2"/>
  <c r="GZ3" i="2"/>
  <c r="HA3" i="2"/>
  <c r="HB3" i="2"/>
  <c r="GX3" i="2"/>
  <c r="GM3" i="2"/>
  <c r="GN3" i="2"/>
  <c r="GO3" i="2"/>
  <c r="GP3" i="2"/>
  <c r="GQ3" i="2"/>
  <c r="GR3" i="2"/>
  <c r="GS3" i="2"/>
  <c r="GT3" i="2"/>
  <c r="GU3" i="2"/>
  <c r="GV3" i="2"/>
  <c r="GW3" i="2"/>
  <c r="GL3" i="2"/>
  <c r="GG3" i="2"/>
  <c r="GH3" i="2"/>
  <c r="GI3" i="2"/>
  <c r="GJ3" i="2"/>
  <c r="GK3" i="2"/>
  <c r="S11" i="1"/>
  <c r="GU4" i="1"/>
  <c r="GU13" i="1" s="1"/>
  <c r="GV4" i="1"/>
  <c r="GV13" i="1" s="1"/>
  <c r="GW4" i="1"/>
  <c r="GW13" i="1" s="1"/>
  <c r="GX4" i="1"/>
  <c r="GX13" i="1" s="1"/>
  <c r="GT4" i="1"/>
  <c r="GT13" i="1" s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R10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H10" i="1"/>
  <c r="CI10" i="1"/>
  <c r="CJ10" i="1"/>
  <c r="CK10" i="1"/>
  <c r="CL10" i="1"/>
  <c r="CM10" i="1"/>
  <c r="CN10" i="1"/>
  <c r="CO10" i="1"/>
  <c r="CP10" i="1"/>
  <c r="CQ10" i="1"/>
  <c r="CR10" i="1"/>
  <c r="CS10" i="1"/>
  <c r="CT10" i="1"/>
  <c r="CU10" i="1"/>
  <c r="CV10" i="1"/>
  <c r="CW10" i="1"/>
  <c r="CX10" i="1"/>
  <c r="CY10" i="1"/>
  <c r="CZ10" i="1"/>
  <c r="DA10" i="1"/>
  <c r="DB10" i="1"/>
  <c r="DC10" i="1"/>
  <c r="DD10" i="1"/>
  <c r="DE10" i="1"/>
  <c r="DF10" i="1"/>
  <c r="DG10" i="1"/>
  <c r="DH10" i="1"/>
  <c r="DI10" i="1"/>
  <c r="DJ10" i="1"/>
  <c r="DK10" i="1"/>
  <c r="DL10" i="1"/>
  <c r="DM10" i="1"/>
  <c r="DN10" i="1"/>
  <c r="DO10" i="1"/>
  <c r="DP10" i="1"/>
  <c r="DQ10" i="1"/>
  <c r="DR10" i="1"/>
  <c r="DS10" i="1"/>
  <c r="DT10" i="1"/>
  <c r="DU10" i="1"/>
  <c r="DV10" i="1"/>
  <c r="DW10" i="1"/>
  <c r="DX10" i="1"/>
  <c r="DY10" i="1"/>
  <c r="DZ10" i="1"/>
  <c r="EA10" i="1"/>
  <c r="EB10" i="1"/>
  <c r="EC10" i="1"/>
  <c r="ED10" i="1"/>
  <c r="EE10" i="1"/>
  <c r="EF10" i="1"/>
  <c r="EG10" i="1"/>
  <c r="EH10" i="1"/>
  <c r="EI10" i="1"/>
  <c r="EJ10" i="1"/>
  <c r="EK10" i="1"/>
  <c r="EL10" i="1"/>
  <c r="EM10" i="1"/>
  <c r="EN10" i="1"/>
  <c r="EO10" i="1"/>
  <c r="EP10" i="1"/>
  <c r="EQ10" i="1"/>
  <c r="ER10" i="1"/>
  <c r="ES10" i="1"/>
  <c r="ET10" i="1"/>
  <c r="EU10" i="1"/>
  <c r="EV10" i="1"/>
  <c r="EW10" i="1"/>
  <c r="EX10" i="1"/>
  <c r="EY10" i="1"/>
  <c r="EZ10" i="1"/>
  <c r="FA10" i="1"/>
  <c r="FB10" i="1"/>
  <c r="FC10" i="1"/>
  <c r="FD10" i="1"/>
  <c r="FE10" i="1"/>
  <c r="FF10" i="1"/>
  <c r="FG10" i="1"/>
  <c r="FH10" i="1"/>
  <c r="FI10" i="1"/>
  <c r="FJ10" i="1"/>
  <c r="FK10" i="1"/>
  <c r="FL10" i="1"/>
  <c r="FM10" i="1"/>
  <c r="FN10" i="1"/>
  <c r="FO10" i="1"/>
  <c r="FP10" i="1"/>
  <c r="FQ10" i="1"/>
  <c r="FR10" i="1"/>
  <c r="FS10" i="1"/>
  <c r="FT10" i="1"/>
  <c r="FU10" i="1"/>
  <c r="FV10" i="1"/>
  <c r="FW10" i="1"/>
  <c r="FX10" i="1"/>
  <c r="FY10" i="1"/>
  <c r="FZ10" i="1"/>
  <c r="GA10" i="1"/>
  <c r="GB10" i="1"/>
  <c r="GC10" i="1"/>
  <c r="GD10" i="1"/>
  <c r="GE10" i="1"/>
  <c r="GF10" i="1"/>
  <c r="GG10" i="1"/>
  <c r="GH10" i="1"/>
  <c r="GI10" i="1"/>
  <c r="GJ10" i="1"/>
  <c r="GK10" i="1"/>
  <c r="GL10" i="1"/>
  <c r="GM10" i="1"/>
  <c r="GN10" i="1"/>
  <c r="GO10" i="1"/>
  <c r="GP10" i="1"/>
  <c r="GQ10" i="1"/>
  <c r="GR10" i="1"/>
  <c r="GS10" i="1"/>
  <c r="GT10" i="1"/>
  <c r="GU10" i="1"/>
  <c r="GV10" i="1"/>
  <c r="GW10" i="1"/>
  <c r="GX10" i="1"/>
  <c r="B10" i="1"/>
  <c r="X7" i="2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CR7" i="2" s="1"/>
  <c r="CS7" i="2" s="1"/>
  <c r="CT7" i="2" s="1"/>
  <c r="CU7" i="2" s="1"/>
  <c r="CV7" i="2" s="1"/>
  <c r="CW7" i="2" s="1"/>
  <c r="CX7" i="2" s="1"/>
  <c r="CY7" i="2" s="1"/>
  <c r="CZ7" i="2" s="1"/>
  <c r="DA7" i="2" s="1"/>
  <c r="DB7" i="2" s="1"/>
  <c r="DC7" i="2" s="1"/>
  <c r="DD7" i="2" s="1"/>
  <c r="DE7" i="2" s="1"/>
  <c r="DF7" i="2" s="1"/>
  <c r="DG7" i="2" s="1"/>
  <c r="DH7" i="2" s="1"/>
  <c r="DI7" i="2" s="1"/>
  <c r="DJ7" i="2" s="1"/>
  <c r="DK7" i="2" s="1"/>
  <c r="DL7" i="2" s="1"/>
  <c r="DM7" i="2" s="1"/>
  <c r="DN7" i="2" s="1"/>
  <c r="DO7" i="2" s="1"/>
  <c r="DP7" i="2" s="1"/>
  <c r="DQ7" i="2" s="1"/>
  <c r="DR7" i="2" s="1"/>
  <c r="DS7" i="2" s="1"/>
  <c r="DT7" i="2" s="1"/>
  <c r="DU7" i="2" s="1"/>
  <c r="DV7" i="2" s="1"/>
  <c r="DW7" i="2" s="1"/>
  <c r="DX7" i="2" s="1"/>
  <c r="DY7" i="2" s="1"/>
  <c r="DZ7" i="2" s="1"/>
  <c r="EA7" i="2" s="1"/>
  <c r="EB7" i="2" s="1"/>
  <c r="EC7" i="2" s="1"/>
  <c r="ED7" i="2" s="1"/>
  <c r="EE7" i="2" s="1"/>
  <c r="EF7" i="2" s="1"/>
  <c r="EG7" i="2" s="1"/>
  <c r="EH7" i="2" s="1"/>
  <c r="EI7" i="2" s="1"/>
  <c r="EJ7" i="2" s="1"/>
  <c r="EK7" i="2" s="1"/>
  <c r="EL7" i="2" s="1"/>
  <c r="EM7" i="2" s="1"/>
  <c r="EN7" i="2" s="1"/>
  <c r="EO7" i="2" s="1"/>
  <c r="EP7" i="2" s="1"/>
  <c r="EQ7" i="2" s="1"/>
  <c r="ER7" i="2" s="1"/>
  <c r="ES7" i="2" s="1"/>
  <c r="ET7" i="2" s="1"/>
  <c r="EU7" i="2" s="1"/>
  <c r="EV7" i="2" s="1"/>
  <c r="EW7" i="2" s="1"/>
  <c r="EX7" i="2" s="1"/>
  <c r="EY7" i="2" s="1"/>
  <c r="EZ7" i="2" s="1"/>
  <c r="FA7" i="2" s="1"/>
  <c r="FB7" i="2" s="1"/>
  <c r="FC7" i="2" s="1"/>
  <c r="FD7" i="2" s="1"/>
  <c r="FE7" i="2" s="1"/>
  <c r="FF7" i="2" s="1"/>
  <c r="FG7" i="2" s="1"/>
  <c r="FH7" i="2" s="1"/>
  <c r="FI7" i="2" s="1"/>
  <c r="FJ7" i="2" s="1"/>
  <c r="FK7" i="2" s="1"/>
  <c r="FL7" i="2" s="1"/>
  <c r="FM7" i="2" s="1"/>
  <c r="FN7" i="2" s="1"/>
  <c r="FO7" i="2" s="1"/>
  <c r="FP7" i="2" s="1"/>
  <c r="FQ7" i="2" s="1"/>
  <c r="FR7" i="2" s="1"/>
  <c r="FS7" i="2" s="1"/>
  <c r="FT7" i="2" s="1"/>
  <c r="FU7" i="2" s="1"/>
  <c r="FV7" i="2" s="1"/>
  <c r="FW7" i="2" s="1"/>
  <c r="FX7" i="2" s="1"/>
  <c r="FY7" i="2" s="1"/>
  <c r="FZ7" i="2" s="1"/>
  <c r="GA7" i="2" s="1"/>
  <c r="GB7" i="2" s="1"/>
  <c r="GC7" i="2" s="1"/>
  <c r="GD7" i="2" s="1"/>
  <c r="GE7" i="2" s="1"/>
  <c r="X6" i="2"/>
  <c r="Y6" i="2" s="1"/>
  <c r="Z6" i="2" s="1"/>
  <c r="AA6" i="2" s="1"/>
  <c r="AB6" i="2" s="1"/>
  <c r="AC6" i="2" s="1"/>
  <c r="AD6" i="2" s="1"/>
  <c r="AE6" i="2" s="1"/>
  <c r="AF6" i="2" s="1"/>
  <c r="AG6" i="2" s="1"/>
  <c r="AH6" i="2" s="1"/>
  <c r="AI6" i="2" s="1"/>
  <c r="AJ6" i="2" s="1"/>
  <c r="AK6" i="2" s="1"/>
  <c r="AL6" i="2" s="1"/>
  <c r="AM6" i="2" s="1"/>
  <c r="AN6" i="2" s="1"/>
  <c r="AO6" i="2" s="1"/>
  <c r="AP6" i="2" s="1"/>
  <c r="AQ6" i="2" s="1"/>
  <c r="AR6" i="2" s="1"/>
  <c r="AS6" i="2" s="1"/>
  <c r="AT6" i="2" s="1"/>
  <c r="AU6" i="2" s="1"/>
  <c r="AV6" i="2" s="1"/>
  <c r="AW6" i="2" s="1"/>
  <c r="AX6" i="2" s="1"/>
  <c r="AY6" i="2" s="1"/>
  <c r="AZ6" i="2" s="1"/>
  <c r="BA6" i="2" s="1"/>
  <c r="BB6" i="2" s="1"/>
  <c r="BC6" i="2" s="1"/>
  <c r="BD6" i="2" s="1"/>
  <c r="BE6" i="2" s="1"/>
  <c r="BF6" i="2" s="1"/>
  <c r="BG6" i="2" s="1"/>
  <c r="BH6" i="2" s="1"/>
  <c r="BI6" i="2" s="1"/>
  <c r="BJ6" i="2" s="1"/>
  <c r="BK6" i="2" s="1"/>
  <c r="BL6" i="2" s="1"/>
  <c r="BM6" i="2" s="1"/>
  <c r="BN6" i="2" s="1"/>
  <c r="BO6" i="2" s="1"/>
  <c r="BP6" i="2" s="1"/>
  <c r="BQ6" i="2" s="1"/>
  <c r="BR6" i="2" s="1"/>
  <c r="BS6" i="2" s="1"/>
  <c r="BT6" i="2" s="1"/>
  <c r="BU6" i="2" s="1"/>
  <c r="BV6" i="2" s="1"/>
  <c r="BW6" i="2" s="1"/>
  <c r="BX6" i="2" s="1"/>
  <c r="BY6" i="2" s="1"/>
  <c r="BZ6" i="2" s="1"/>
  <c r="CA6" i="2" s="1"/>
  <c r="CB6" i="2" s="1"/>
  <c r="CC6" i="2" s="1"/>
  <c r="CD6" i="2" s="1"/>
  <c r="CE6" i="2" s="1"/>
  <c r="CF6" i="2" s="1"/>
  <c r="CG6" i="2" s="1"/>
  <c r="CH6" i="2" s="1"/>
  <c r="CI6" i="2" s="1"/>
  <c r="CJ6" i="2" s="1"/>
  <c r="CK6" i="2" s="1"/>
  <c r="CL6" i="2" s="1"/>
  <c r="CM6" i="2" s="1"/>
  <c r="CN6" i="2" s="1"/>
  <c r="CO6" i="2" s="1"/>
  <c r="CP6" i="2" s="1"/>
  <c r="CQ6" i="2" s="1"/>
  <c r="CR6" i="2" s="1"/>
  <c r="CS6" i="2" s="1"/>
  <c r="CT6" i="2" s="1"/>
  <c r="CU6" i="2" s="1"/>
  <c r="CV6" i="2" s="1"/>
  <c r="CW6" i="2" s="1"/>
  <c r="CX6" i="2" s="1"/>
  <c r="CY6" i="2" s="1"/>
  <c r="CZ6" i="2" s="1"/>
  <c r="DA6" i="2" s="1"/>
  <c r="DB6" i="2" s="1"/>
  <c r="DC6" i="2" s="1"/>
  <c r="DD6" i="2" s="1"/>
  <c r="DE6" i="2" s="1"/>
  <c r="DF6" i="2" s="1"/>
  <c r="DG6" i="2" s="1"/>
  <c r="DH6" i="2" s="1"/>
  <c r="DI6" i="2" s="1"/>
  <c r="DJ6" i="2" s="1"/>
  <c r="DK6" i="2" s="1"/>
  <c r="DL6" i="2" s="1"/>
  <c r="DM6" i="2" s="1"/>
  <c r="DN6" i="2" s="1"/>
  <c r="DO6" i="2" s="1"/>
  <c r="DP6" i="2" s="1"/>
  <c r="DQ6" i="2" s="1"/>
  <c r="DR6" i="2" s="1"/>
  <c r="DS6" i="2" s="1"/>
  <c r="DT6" i="2" s="1"/>
  <c r="DU6" i="2" s="1"/>
  <c r="DV6" i="2" s="1"/>
  <c r="DW6" i="2" s="1"/>
  <c r="DX6" i="2" s="1"/>
  <c r="DY6" i="2" s="1"/>
  <c r="DZ6" i="2" s="1"/>
  <c r="EA6" i="2" s="1"/>
  <c r="EB6" i="2" s="1"/>
  <c r="EC6" i="2" s="1"/>
  <c r="ED6" i="2" s="1"/>
  <c r="EE6" i="2" s="1"/>
  <c r="EF6" i="2" s="1"/>
  <c r="EG6" i="2" s="1"/>
  <c r="EH6" i="2" s="1"/>
  <c r="EI6" i="2" s="1"/>
  <c r="EJ6" i="2" s="1"/>
  <c r="EK6" i="2" s="1"/>
  <c r="EL6" i="2" s="1"/>
  <c r="EM6" i="2" s="1"/>
  <c r="EN6" i="2" s="1"/>
  <c r="EO6" i="2" s="1"/>
  <c r="EP6" i="2" s="1"/>
  <c r="EQ6" i="2" s="1"/>
  <c r="ER6" i="2" s="1"/>
  <c r="ES6" i="2" s="1"/>
  <c r="ET6" i="2" s="1"/>
  <c r="EU6" i="2" s="1"/>
  <c r="EV6" i="2" s="1"/>
  <c r="EW6" i="2" s="1"/>
  <c r="EX6" i="2" s="1"/>
  <c r="EY6" i="2" s="1"/>
  <c r="EZ6" i="2" s="1"/>
  <c r="FA6" i="2" s="1"/>
  <c r="FB6" i="2" s="1"/>
  <c r="FC6" i="2" s="1"/>
  <c r="FD6" i="2" s="1"/>
  <c r="FE6" i="2" s="1"/>
  <c r="FF6" i="2" s="1"/>
  <c r="FG6" i="2" s="1"/>
  <c r="FH6" i="2" s="1"/>
  <c r="FI6" i="2" s="1"/>
  <c r="FJ6" i="2" s="1"/>
  <c r="FK6" i="2" s="1"/>
  <c r="FL6" i="2" s="1"/>
  <c r="FM6" i="2" s="1"/>
  <c r="FN6" i="2" s="1"/>
  <c r="FO6" i="2" s="1"/>
  <c r="FP6" i="2" s="1"/>
  <c r="FQ6" i="2" s="1"/>
  <c r="FR6" i="2" s="1"/>
  <c r="FS6" i="2" s="1"/>
  <c r="FT6" i="2" s="1"/>
  <c r="FU6" i="2" s="1"/>
  <c r="FV6" i="2" s="1"/>
  <c r="FW6" i="2" s="1"/>
  <c r="FX6" i="2" s="1"/>
  <c r="FY6" i="2" s="1"/>
  <c r="FZ6" i="2" s="1"/>
  <c r="GA6" i="2" s="1"/>
  <c r="GB6" i="2" s="1"/>
  <c r="GC6" i="2" s="1"/>
  <c r="GD6" i="2" s="1"/>
  <c r="GE6" i="2" s="1"/>
  <c r="GA9" i="1" s="1"/>
  <c r="GA11" i="1" s="1"/>
  <c r="X5" i="2"/>
  <c r="Y5" i="2" s="1"/>
  <c r="Z5" i="2" s="1"/>
  <c r="AA5" i="2" s="1"/>
  <c r="AB5" i="2" s="1"/>
  <c r="AC5" i="2" s="1"/>
  <c r="AD5" i="2" s="1"/>
  <c r="AE5" i="2" s="1"/>
  <c r="AF5" i="2" s="1"/>
  <c r="AG5" i="2" s="1"/>
  <c r="AH5" i="2" s="1"/>
  <c r="AI5" i="2" s="1"/>
  <c r="AJ5" i="2" s="1"/>
  <c r="AK5" i="2" s="1"/>
  <c r="AL5" i="2" s="1"/>
  <c r="AM5" i="2" s="1"/>
  <c r="AN5" i="2" s="1"/>
  <c r="AO5" i="2" s="1"/>
  <c r="AP5" i="2" s="1"/>
  <c r="AQ5" i="2" s="1"/>
  <c r="AR5" i="2" s="1"/>
  <c r="AS5" i="2" s="1"/>
  <c r="AT5" i="2" s="1"/>
  <c r="AU5" i="2" s="1"/>
  <c r="AV5" i="2" s="1"/>
  <c r="AW5" i="2" s="1"/>
  <c r="AX5" i="2" s="1"/>
  <c r="AY5" i="2" s="1"/>
  <c r="AZ5" i="2" s="1"/>
  <c r="BA5" i="2" s="1"/>
  <c r="BB5" i="2" s="1"/>
  <c r="BC5" i="2" s="1"/>
  <c r="BD5" i="2" s="1"/>
  <c r="BE5" i="2" s="1"/>
  <c r="BF5" i="2" s="1"/>
  <c r="BG5" i="2" s="1"/>
  <c r="BH5" i="2" s="1"/>
  <c r="BI5" i="2" s="1"/>
  <c r="BJ5" i="2" s="1"/>
  <c r="BK5" i="2" s="1"/>
  <c r="BL5" i="2" s="1"/>
  <c r="BM5" i="2" s="1"/>
  <c r="BN5" i="2" s="1"/>
  <c r="BO5" i="2" s="1"/>
  <c r="BP5" i="2" s="1"/>
  <c r="BQ5" i="2" s="1"/>
  <c r="BR5" i="2" s="1"/>
  <c r="BS5" i="2" s="1"/>
  <c r="BT5" i="2" s="1"/>
  <c r="BU5" i="2" s="1"/>
  <c r="BV5" i="2" s="1"/>
  <c r="BW5" i="2" s="1"/>
  <c r="BX5" i="2" s="1"/>
  <c r="BY5" i="2" s="1"/>
  <c r="BZ5" i="2" s="1"/>
  <c r="CA5" i="2" s="1"/>
  <c r="CB5" i="2" s="1"/>
  <c r="CC5" i="2" s="1"/>
  <c r="CD5" i="2" s="1"/>
  <c r="CE5" i="2" s="1"/>
  <c r="CF5" i="2" s="1"/>
  <c r="CG5" i="2" s="1"/>
  <c r="CH5" i="2" s="1"/>
  <c r="CI5" i="2" s="1"/>
  <c r="CJ5" i="2" s="1"/>
  <c r="CK5" i="2" s="1"/>
  <c r="CL5" i="2" s="1"/>
  <c r="CM5" i="2" s="1"/>
  <c r="CN5" i="2" s="1"/>
  <c r="CO5" i="2" s="1"/>
  <c r="CP5" i="2" s="1"/>
  <c r="CQ5" i="2" s="1"/>
  <c r="CR5" i="2" s="1"/>
  <c r="CS5" i="2" s="1"/>
  <c r="CT5" i="2" s="1"/>
  <c r="CU5" i="2" s="1"/>
  <c r="CV5" i="2" s="1"/>
  <c r="CW5" i="2" s="1"/>
  <c r="CX5" i="2" s="1"/>
  <c r="CY5" i="2" s="1"/>
  <c r="CZ5" i="2" s="1"/>
  <c r="DA5" i="2" s="1"/>
  <c r="DB5" i="2" s="1"/>
  <c r="DC5" i="2" s="1"/>
  <c r="DD5" i="2" s="1"/>
  <c r="DE5" i="2" s="1"/>
  <c r="DF5" i="2" s="1"/>
  <c r="DG5" i="2" s="1"/>
  <c r="DH5" i="2" s="1"/>
  <c r="DI5" i="2" s="1"/>
  <c r="DJ5" i="2" s="1"/>
  <c r="DK5" i="2" s="1"/>
  <c r="DL5" i="2" s="1"/>
  <c r="DM5" i="2" s="1"/>
  <c r="DN5" i="2" s="1"/>
  <c r="DO5" i="2" s="1"/>
  <c r="DP5" i="2" s="1"/>
  <c r="DQ5" i="2" s="1"/>
  <c r="DR5" i="2" s="1"/>
  <c r="DS5" i="2" s="1"/>
  <c r="DT5" i="2" s="1"/>
  <c r="DU5" i="2" s="1"/>
  <c r="DV5" i="2" s="1"/>
  <c r="DW5" i="2" s="1"/>
  <c r="DX5" i="2" s="1"/>
  <c r="DY5" i="2" s="1"/>
  <c r="DZ5" i="2" s="1"/>
  <c r="EA5" i="2" s="1"/>
  <c r="EB5" i="2" s="1"/>
  <c r="EC5" i="2" s="1"/>
  <c r="ED5" i="2" s="1"/>
  <c r="EE5" i="2" s="1"/>
  <c r="EF5" i="2" s="1"/>
  <c r="EG5" i="2" s="1"/>
  <c r="EH5" i="2" s="1"/>
  <c r="EI5" i="2" s="1"/>
  <c r="EJ5" i="2" s="1"/>
  <c r="EK5" i="2" s="1"/>
  <c r="EL5" i="2" s="1"/>
  <c r="EM5" i="2" s="1"/>
  <c r="EN5" i="2" s="1"/>
  <c r="EO5" i="2" s="1"/>
  <c r="EP5" i="2" s="1"/>
  <c r="EQ5" i="2" s="1"/>
  <c r="ER5" i="2" s="1"/>
  <c r="ES5" i="2" s="1"/>
  <c r="ET5" i="2" s="1"/>
  <c r="EU5" i="2" s="1"/>
  <c r="EV5" i="2" s="1"/>
  <c r="EW5" i="2" s="1"/>
  <c r="EX5" i="2" s="1"/>
  <c r="EY5" i="2" s="1"/>
  <c r="EZ5" i="2" s="1"/>
  <c r="FA5" i="2" s="1"/>
  <c r="FB5" i="2" s="1"/>
  <c r="FC5" i="2" s="1"/>
  <c r="FD5" i="2" s="1"/>
  <c r="FE5" i="2" s="1"/>
  <c r="FF5" i="2" s="1"/>
  <c r="FG5" i="2" s="1"/>
  <c r="FH5" i="2" s="1"/>
  <c r="FI5" i="2" s="1"/>
  <c r="FJ5" i="2" s="1"/>
  <c r="FK5" i="2" s="1"/>
  <c r="FL5" i="2" s="1"/>
  <c r="FM5" i="2" s="1"/>
  <c r="FN5" i="2" s="1"/>
  <c r="FO5" i="2" s="1"/>
  <c r="FP5" i="2" s="1"/>
  <c r="FQ5" i="2" s="1"/>
  <c r="FR5" i="2" s="1"/>
  <c r="FS5" i="2" s="1"/>
  <c r="FT5" i="2" s="1"/>
  <c r="FU5" i="2" s="1"/>
  <c r="FV5" i="2" s="1"/>
  <c r="FW5" i="2" s="1"/>
  <c r="FX5" i="2" s="1"/>
  <c r="FY5" i="2" s="1"/>
  <c r="FZ5" i="2" s="1"/>
  <c r="GA5" i="2" s="1"/>
  <c r="GB5" i="2" s="1"/>
  <c r="GC5" i="2" s="1"/>
  <c r="GD5" i="2" s="1"/>
  <c r="GE5" i="2" s="1"/>
  <c r="GI5" i="2" l="1"/>
  <c r="FC9" i="1"/>
  <c r="FC11" i="1" s="1"/>
  <c r="DO9" i="1"/>
  <c r="DO11" i="1" s="1"/>
  <c r="CI9" i="1"/>
  <c r="CI11" i="1" s="1"/>
  <c r="BK9" i="1"/>
  <c r="BK11" i="1" s="1"/>
  <c r="AM9" i="1"/>
  <c r="AM11" i="1" s="1"/>
  <c r="FX9" i="1"/>
  <c r="FX11" i="1" s="1"/>
  <c r="T9" i="1"/>
  <c r="T11" i="1" s="1"/>
  <c r="FI9" i="1"/>
  <c r="FI11" i="1" s="1"/>
  <c r="FA9" i="1"/>
  <c r="FA11" i="1" s="1"/>
  <c r="ES9" i="1"/>
  <c r="ES11" i="1" s="1"/>
  <c r="EK9" i="1"/>
  <c r="EK11" i="1" s="1"/>
  <c r="EC9" i="1"/>
  <c r="EC11" i="1" s="1"/>
  <c r="DU9" i="1"/>
  <c r="DU11" i="1" s="1"/>
  <c r="DM9" i="1"/>
  <c r="DM11" i="1" s="1"/>
  <c r="DE9" i="1"/>
  <c r="DE11" i="1" s="1"/>
  <c r="CW9" i="1"/>
  <c r="CW11" i="1" s="1"/>
  <c r="CO9" i="1"/>
  <c r="CO11" i="1" s="1"/>
  <c r="CG9" i="1"/>
  <c r="CG11" i="1" s="1"/>
  <c r="BY9" i="1"/>
  <c r="BY11" i="1" s="1"/>
  <c r="BQ9" i="1"/>
  <c r="BQ11" i="1" s="1"/>
  <c r="BI9" i="1"/>
  <c r="BI11" i="1" s="1"/>
  <c r="BA9" i="1"/>
  <c r="BA11" i="1" s="1"/>
  <c r="AS9" i="1"/>
  <c r="AS11" i="1" s="1"/>
  <c r="AK9" i="1"/>
  <c r="AK11" i="1" s="1"/>
  <c r="AC9" i="1"/>
  <c r="AC11" i="1" s="1"/>
  <c r="U9" i="1"/>
  <c r="U11" i="1" s="1"/>
  <c r="FS9" i="1"/>
  <c r="FS11" i="1" s="1"/>
  <c r="EV9" i="1"/>
  <c r="EV11" i="1" s="1"/>
  <c r="DP9" i="1"/>
  <c r="DP11" i="1" s="1"/>
  <c r="CR9" i="1"/>
  <c r="CR11" i="1" s="1"/>
  <c r="BT9" i="1"/>
  <c r="BT11" i="1" s="1"/>
  <c r="AV9" i="1"/>
  <c r="AV11" i="1" s="1"/>
  <c r="AN9" i="1"/>
  <c r="AN11" i="1" s="1"/>
  <c r="FZ9" i="1"/>
  <c r="FZ11" i="1" s="1"/>
  <c r="EU9" i="1"/>
  <c r="EU11" i="1" s="1"/>
  <c r="DW9" i="1"/>
  <c r="DW11" i="1" s="1"/>
  <c r="CY9" i="1"/>
  <c r="CY11" i="1" s="1"/>
  <c r="BS9" i="1"/>
  <c r="BS11" i="1" s="1"/>
  <c r="AU9" i="1"/>
  <c r="AU11" i="1" s="1"/>
  <c r="AE9" i="1"/>
  <c r="AE11" i="1" s="1"/>
  <c r="FW9" i="1"/>
  <c r="FW11" i="1" s="1"/>
  <c r="FP9" i="1"/>
  <c r="FP11" i="1" s="1"/>
  <c r="FH9" i="1"/>
  <c r="FH11" i="1" s="1"/>
  <c r="EZ9" i="1"/>
  <c r="EZ11" i="1" s="1"/>
  <c r="ER9" i="1"/>
  <c r="ER11" i="1" s="1"/>
  <c r="EJ9" i="1"/>
  <c r="EJ11" i="1" s="1"/>
  <c r="EB9" i="1"/>
  <c r="EB11" i="1" s="1"/>
  <c r="DT9" i="1"/>
  <c r="DT11" i="1" s="1"/>
  <c r="DL9" i="1"/>
  <c r="DL11" i="1" s="1"/>
  <c r="DD9" i="1"/>
  <c r="DD11" i="1" s="1"/>
  <c r="CV9" i="1"/>
  <c r="CV11" i="1" s="1"/>
  <c r="CN9" i="1"/>
  <c r="CN11" i="1" s="1"/>
  <c r="CF9" i="1"/>
  <c r="CF11" i="1" s="1"/>
  <c r="BX9" i="1"/>
  <c r="BX11" i="1" s="1"/>
  <c r="BP9" i="1"/>
  <c r="BP11" i="1" s="1"/>
  <c r="BH9" i="1"/>
  <c r="BH11" i="1" s="1"/>
  <c r="AZ9" i="1"/>
  <c r="AZ11" i="1" s="1"/>
  <c r="AR9" i="1"/>
  <c r="AR11" i="1" s="1"/>
  <c r="AJ9" i="1"/>
  <c r="AJ11" i="1" s="1"/>
  <c r="AB9" i="1"/>
  <c r="AB11" i="1" s="1"/>
  <c r="GF6" i="2"/>
  <c r="GG6" i="2" s="1"/>
  <c r="GC9" i="1" s="1"/>
  <c r="GC11" i="1" s="1"/>
  <c r="FL9" i="1"/>
  <c r="FL11" i="1" s="1"/>
  <c r="EF9" i="1"/>
  <c r="EF11" i="1" s="1"/>
  <c r="CZ9" i="1"/>
  <c r="CZ11" i="1" s="1"/>
  <c r="CB9" i="1"/>
  <c r="CB11" i="1" s="1"/>
  <c r="BD9" i="1"/>
  <c r="BD11" i="1" s="1"/>
  <c r="AF9" i="1"/>
  <c r="AF11" i="1" s="1"/>
  <c r="FK9" i="1"/>
  <c r="FK11" i="1" s="1"/>
  <c r="CQ9" i="1"/>
  <c r="CQ11" i="1" s="1"/>
  <c r="FV9" i="1"/>
  <c r="FV11" i="1" s="1"/>
  <c r="FO9" i="1"/>
  <c r="FO11" i="1" s="1"/>
  <c r="FG9" i="1"/>
  <c r="FG11" i="1" s="1"/>
  <c r="EY9" i="1"/>
  <c r="EY11" i="1" s="1"/>
  <c r="EQ9" i="1"/>
  <c r="EQ11" i="1" s="1"/>
  <c r="EI9" i="1"/>
  <c r="EI11" i="1" s="1"/>
  <c r="EA9" i="1"/>
  <c r="EA11" i="1" s="1"/>
  <c r="DS9" i="1"/>
  <c r="DS11" i="1" s="1"/>
  <c r="DK9" i="1"/>
  <c r="DK11" i="1" s="1"/>
  <c r="DC9" i="1"/>
  <c r="DC11" i="1" s="1"/>
  <c r="CU9" i="1"/>
  <c r="CU11" i="1" s="1"/>
  <c r="CM9" i="1"/>
  <c r="CM11" i="1" s="1"/>
  <c r="CE9" i="1"/>
  <c r="CE11" i="1" s="1"/>
  <c r="BW9" i="1"/>
  <c r="BW11" i="1" s="1"/>
  <c r="BO9" i="1"/>
  <c r="BO11" i="1" s="1"/>
  <c r="BG9" i="1"/>
  <c r="BG11" i="1" s="1"/>
  <c r="AY9" i="1"/>
  <c r="AY11" i="1" s="1"/>
  <c r="AQ9" i="1"/>
  <c r="AQ11" i="1" s="1"/>
  <c r="AI9" i="1"/>
  <c r="AI11" i="1" s="1"/>
  <c r="AA9" i="1"/>
  <c r="AA11" i="1" s="1"/>
  <c r="EN9" i="1"/>
  <c r="EN11" i="1" s="1"/>
  <c r="FU9" i="1"/>
  <c r="FU11" i="1" s="1"/>
  <c r="FN9" i="1"/>
  <c r="FN11" i="1" s="1"/>
  <c r="FF9" i="1"/>
  <c r="FF11" i="1" s="1"/>
  <c r="EX9" i="1"/>
  <c r="EX11" i="1" s="1"/>
  <c r="EP9" i="1"/>
  <c r="EP11" i="1" s="1"/>
  <c r="EH9" i="1"/>
  <c r="EH11" i="1" s="1"/>
  <c r="DR9" i="1"/>
  <c r="DR11" i="1" s="1"/>
  <c r="DJ9" i="1"/>
  <c r="DJ11" i="1" s="1"/>
  <c r="DB9" i="1"/>
  <c r="DB11" i="1" s="1"/>
  <c r="CT9" i="1"/>
  <c r="CT11" i="1" s="1"/>
  <c r="CL9" i="1"/>
  <c r="CL11" i="1" s="1"/>
  <c r="CD9" i="1"/>
  <c r="CD11" i="1" s="1"/>
  <c r="BV9" i="1"/>
  <c r="BV11" i="1" s="1"/>
  <c r="BN9" i="1"/>
  <c r="BN11" i="1" s="1"/>
  <c r="BF9" i="1"/>
  <c r="BF11" i="1" s="1"/>
  <c r="AX9" i="1"/>
  <c r="AX11" i="1" s="1"/>
  <c r="AP9" i="1"/>
  <c r="AP11" i="1" s="1"/>
  <c r="AH9" i="1"/>
  <c r="AH11" i="1" s="1"/>
  <c r="Z9" i="1"/>
  <c r="Z11" i="1" s="1"/>
  <c r="FD9" i="1"/>
  <c r="FD11" i="1" s="1"/>
  <c r="DX9" i="1"/>
  <c r="DX11" i="1" s="1"/>
  <c r="DH9" i="1"/>
  <c r="DH11" i="1" s="1"/>
  <c r="CJ9" i="1"/>
  <c r="CJ11" i="1" s="1"/>
  <c r="BL9" i="1"/>
  <c r="BL11" i="1" s="1"/>
  <c r="X9" i="1"/>
  <c r="X11" i="1" s="1"/>
  <c r="DZ9" i="1"/>
  <c r="DZ11" i="1" s="1"/>
  <c r="FT9" i="1"/>
  <c r="FT11" i="1" s="1"/>
  <c r="FM9" i="1"/>
  <c r="FM11" i="1" s="1"/>
  <c r="FE9" i="1"/>
  <c r="FE11" i="1" s="1"/>
  <c r="EW9" i="1"/>
  <c r="EW11" i="1" s="1"/>
  <c r="EO9" i="1"/>
  <c r="EO11" i="1" s="1"/>
  <c r="EG9" i="1"/>
  <c r="EG11" i="1" s="1"/>
  <c r="DY9" i="1"/>
  <c r="DY11" i="1" s="1"/>
  <c r="DQ9" i="1"/>
  <c r="DQ11" i="1" s="1"/>
  <c r="DI9" i="1"/>
  <c r="DI11" i="1" s="1"/>
  <c r="DA9" i="1"/>
  <c r="DA11" i="1" s="1"/>
  <c r="CS9" i="1"/>
  <c r="CS11" i="1" s="1"/>
  <c r="CK9" i="1"/>
  <c r="CK11" i="1" s="1"/>
  <c r="CC9" i="1"/>
  <c r="CC11" i="1" s="1"/>
  <c r="BU9" i="1"/>
  <c r="BU11" i="1" s="1"/>
  <c r="BM9" i="1"/>
  <c r="BM11" i="1" s="1"/>
  <c r="BE9" i="1"/>
  <c r="BE11" i="1" s="1"/>
  <c r="AW9" i="1"/>
  <c r="AW11" i="1" s="1"/>
  <c r="AO9" i="1"/>
  <c r="AO11" i="1" s="1"/>
  <c r="AG9" i="1"/>
  <c r="AG11" i="1" s="1"/>
  <c r="Y9" i="1"/>
  <c r="Y11" i="1" s="1"/>
  <c r="FR9" i="1"/>
  <c r="FR11" i="1" s="1"/>
  <c r="EM9" i="1"/>
  <c r="EM11" i="1" s="1"/>
  <c r="EE9" i="1"/>
  <c r="EE11" i="1" s="1"/>
  <c r="DG9" i="1"/>
  <c r="DG11" i="1" s="1"/>
  <c r="CA9" i="1"/>
  <c r="CA11" i="1" s="1"/>
  <c r="BC9" i="1"/>
  <c r="BC11" i="1" s="1"/>
  <c r="W9" i="1"/>
  <c r="W11" i="1" s="1"/>
  <c r="FY9" i="1"/>
  <c r="FY11" i="1" s="1"/>
  <c r="FQ9" i="1"/>
  <c r="FQ11" i="1" s="1"/>
  <c r="FJ9" i="1"/>
  <c r="FJ11" i="1" s="1"/>
  <c r="FB9" i="1"/>
  <c r="FB11" i="1" s="1"/>
  <c r="ET9" i="1"/>
  <c r="ET11" i="1" s="1"/>
  <c r="EL9" i="1"/>
  <c r="EL11" i="1" s="1"/>
  <c r="ED9" i="1"/>
  <c r="ED11" i="1" s="1"/>
  <c r="DV9" i="1"/>
  <c r="DV11" i="1" s="1"/>
  <c r="DN9" i="1"/>
  <c r="DN11" i="1" s="1"/>
  <c r="DF9" i="1"/>
  <c r="DF11" i="1" s="1"/>
  <c r="CX9" i="1"/>
  <c r="CX11" i="1" s="1"/>
  <c r="CP9" i="1"/>
  <c r="CP11" i="1" s="1"/>
  <c r="CH9" i="1"/>
  <c r="CH11" i="1" s="1"/>
  <c r="BZ9" i="1"/>
  <c r="BZ11" i="1" s="1"/>
  <c r="BR9" i="1"/>
  <c r="BR11" i="1" s="1"/>
  <c r="BJ9" i="1"/>
  <c r="BJ11" i="1" s="1"/>
  <c r="BB9" i="1"/>
  <c r="BB11" i="1" s="1"/>
  <c r="AT9" i="1"/>
  <c r="AT11" i="1" s="1"/>
  <c r="AL9" i="1"/>
  <c r="AL11" i="1" s="1"/>
  <c r="AD9" i="1"/>
  <c r="AD11" i="1" s="1"/>
  <c r="V9" i="1"/>
  <c r="V11" i="1" s="1"/>
  <c r="GJ5" i="2" l="1"/>
  <c r="GH6" i="2"/>
  <c r="GD9" i="1" s="1"/>
  <c r="GD11" i="1" s="1"/>
  <c r="GB9" i="1"/>
  <c r="GB11" i="1" s="1"/>
  <c r="GI6" i="2"/>
  <c r="GK5" i="2" l="1"/>
  <c r="GE9" i="1"/>
  <c r="GE11" i="1" s="1"/>
  <c r="GJ6" i="2"/>
  <c r="GL5" i="2" l="1"/>
  <c r="GK6" i="2"/>
  <c r="GF9" i="1"/>
  <c r="GF11" i="1" s="1"/>
  <c r="GM5" i="2" l="1"/>
  <c r="GG9" i="1"/>
  <c r="GG11" i="1" s="1"/>
  <c r="GL6" i="2"/>
  <c r="GN5" i="2" l="1"/>
  <c r="GH9" i="1"/>
  <c r="GH11" i="1" s="1"/>
  <c r="GM6" i="2"/>
  <c r="GO5" i="2" l="1"/>
  <c r="GN6" i="2"/>
  <c r="GI9" i="1"/>
  <c r="GI11" i="1" s="1"/>
  <c r="GP5" i="2" l="1"/>
  <c r="GO6" i="2"/>
  <c r="GJ9" i="1"/>
  <c r="GJ11" i="1" s="1"/>
  <c r="GQ5" i="2" l="1"/>
  <c r="GP6" i="2"/>
  <c r="GK9" i="1"/>
  <c r="GK11" i="1" s="1"/>
  <c r="GR5" i="2" l="1"/>
  <c r="GL9" i="1"/>
  <c r="GL11" i="1" s="1"/>
  <c r="GQ6" i="2"/>
  <c r="GS5" i="2" l="1"/>
  <c r="GR6" i="2"/>
  <c r="GM9" i="1"/>
  <c r="GM11" i="1" s="1"/>
  <c r="GT5" i="2" l="1"/>
  <c r="GN9" i="1"/>
  <c r="GN11" i="1" s="1"/>
  <c r="GS6" i="2"/>
  <c r="GU5" i="2" l="1"/>
  <c r="GO9" i="1"/>
  <c r="GO11" i="1" s="1"/>
  <c r="GT6" i="2"/>
  <c r="GV5" i="2" l="1"/>
  <c r="GU6" i="2"/>
  <c r="GP9" i="1"/>
  <c r="GP11" i="1" s="1"/>
  <c r="GW5" i="2" l="1"/>
  <c r="GV6" i="2"/>
  <c r="GQ9" i="1"/>
  <c r="GQ11" i="1" s="1"/>
  <c r="GX5" i="2" l="1"/>
  <c r="GR9" i="1"/>
  <c r="GR11" i="1" s="1"/>
  <c r="GW6" i="2"/>
  <c r="GY5" i="2" l="1"/>
  <c r="GX6" i="2"/>
  <c r="GS9" i="1"/>
  <c r="GS11" i="1" s="1"/>
  <c r="GZ5" i="2" l="1"/>
  <c r="GT9" i="1"/>
  <c r="GT11" i="1" s="1"/>
  <c r="GY6" i="2"/>
  <c r="HA5" i="2" l="1"/>
  <c r="GU9" i="1"/>
  <c r="GU11" i="1" s="1"/>
  <c r="GZ6" i="2"/>
  <c r="HB5" i="2" l="1"/>
  <c r="HA6" i="2"/>
  <c r="GV9" i="1"/>
  <c r="GV11" i="1" s="1"/>
  <c r="GW9" i="1" l="1"/>
  <c r="GW11" i="1" s="1"/>
  <c r="HB6" i="2"/>
  <c r="GX9" i="1" s="1"/>
  <c r="GX11" i="1" s="1"/>
</calcChain>
</file>

<file path=xl/sharedStrings.xml><?xml version="1.0" encoding="utf-8"?>
<sst xmlns="http://schemas.openxmlformats.org/spreadsheetml/2006/main" count="48" uniqueCount="27">
  <si>
    <t>Carreira</t>
  </si>
  <si>
    <t>Receita</t>
  </si>
  <si>
    <t>BACEN</t>
  </si>
  <si>
    <t>PF</t>
  </si>
  <si>
    <t>Magistério Superior</t>
  </si>
  <si>
    <t>https://www.gov.br/servidor/pt-br/observatorio-de-pessoal-govbr/tabela-de-remuneracao-dos-servidores-publicos-federais-civis-e-dos-ex-territorios</t>
  </si>
  <si>
    <t>Agências Reguladoras</t>
  </si>
  <si>
    <t>Mês/Ano</t>
  </si>
  <si>
    <t>IPCA
mês (%)</t>
  </si>
  <si>
    <t>IGP-M
mês (%)</t>
  </si>
  <si>
    <t>INPC mês (%)</t>
  </si>
  <si>
    <t>AR corrigido IPCA</t>
  </si>
  <si>
    <t>Diferença BACEN - AR</t>
  </si>
  <si>
    <t>*base outubro de 2010</t>
  </si>
  <si>
    <t>-</t>
  </si>
  <si>
    <t>Diferença AR_Corrigido - AR</t>
  </si>
  <si>
    <t>*fonte BACEN e FGV</t>
  </si>
  <si>
    <t>multiplicador INPC acum (%)</t>
  </si>
  <si>
    <t>multiplicador IPCA acum (%)</t>
  </si>
  <si>
    <t>multiplicador IGP-M acum (%)</t>
  </si>
  <si>
    <t>*projeção futura do IPCA 2024, 2025 e 2026 obtida em: https://valor.globo.com/brasil/noticia/2024/06/03/projecao-para-ipca-sobe-em-2024-2025-e-2026-aponta-focus.ghtml</t>
  </si>
  <si>
    <t>*projeção futura do INPC 2024 e 2025 em diante: https://agenciabrasil.ebc.com.br/economia/noticia/2024-04/projeto-da-ldo-preve-crescimento-de-28-para-o-proximo-ano</t>
  </si>
  <si>
    <t>INPC período (%)</t>
  </si>
  <si>
    <t>IPCA período (%)</t>
  </si>
  <si>
    <t>IGP-M período (%)</t>
  </si>
  <si>
    <t>% IPCA ACUM</t>
  </si>
  <si>
    <t>% SAL. ACUM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</si>
</sst>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1" xfId="0" applyFill="1" applyBorder="1" applyAlignment="1">
      <alignment horizontal="left"/>
    </xf>
    <xf numFmtId="43" fontId="0" fillId="0" borderId="1" xfId="1" applyFont="1" applyBorder="1"/>
    <xf numFmtId="0" fontId="0" fillId="0" borderId="1" xfId="0" applyBorder="1"/>
    <xf numFmtId="14" fontId="0" fillId="3" borderId="1" xfId="0" applyNumberFormat="1" applyFill="1" applyBorder="1"/>
    <xf numFmtId="0" fontId="0" fillId="0" borderId="1" xfId="0" applyBorder="1" applyAlignment="1">
      <alignment wrapText="1"/>
    </xf>
    <xf numFmtId="17" fontId="3" fillId="4" borderId="1" xfId="0" applyNumberFormat="1" applyFont="1" applyFill="1" applyBorder="1" applyAlignment="1">
      <alignment horizontal="left" vertical="top" wrapText="1"/>
    </xf>
    <xf numFmtId="0" fontId="0" fillId="0" borderId="2" xfId="0" applyFill="1" applyBorder="1" applyAlignment="1">
      <alignment wrapText="1"/>
    </xf>
    <xf numFmtId="43" fontId="0" fillId="0" borderId="1" xfId="1" applyFont="1" applyFill="1" applyBorder="1"/>
    <xf numFmtId="0" fontId="4" fillId="0" borderId="0" xfId="3"/>
    <xf numFmtId="0" fontId="0" fillId="2" borderId="0" xfId="0" applyFill="1" applyBorder="1" applyAlignment="1">
      <alignment horizontal="left"/>
    </xf>
    <xf numFmtId="14" fontId="4" fillId="3" borderId="1" xfId="3" applyNumberFormat="1" applyFill="1" applyBorder="1"/>
    <xf numFmtId="43" fontId="0" fillId="0" borderId="1" xfId="0" applyNumberFormat="1" applyFill="1" applyBorder="1" applyAlignment="1">
      <alignment horizontal="left"/>
    </xf>
    <xf numFmtId="4" fontId="0" fillId="0" borderId="1" xfId="0" applyNumberFormat="1" applyFill="1" applyBorder="1"/>
    <xf numFmtId="0" fontId="0" fillId="0" borderId="2" xfId="0" applyFill="1" applyBorder="1" applyAlignment="1"/>
    <xf numFmtId="43" fontId="5" fillId="0" borderId="1" xfId="1" applyFont="1" applyFill="1" applyBorder="1"/>
    <xf numFmtId="0" fontId="0" fillId="0" borderId="0" xfId="0" applyAlignment="1">
      <alignment horizontal="right" vertical="top"/>
    </xf>
    <xf numFmtId="0" fontId="0" fillId="0" borderId="0" xfId="0" applyBorder="1"/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2" fillId="0" borderId="1" xfId="0" applyFont="1" applyBorder="1"/>
    <xf numFmtId="0" fontId="2" fillId="0" borderId="3" xfId="0" applyFont="1" applyBorder="1"/>
    <xf numFmtId="9" fontId="0" fillId="0" borderId="0" xfId="2" applyFont="1" applyBorder="1"/>
    <xf numFmtId="9" fontId="2" fillId="0" borderId="1" xfId="2" applyFont="1" applyBorder="1"/>
    <xf numFmtId="9" fontId="0" fillId="0" borderId="0" xfId="2" applyFont="1"/>
    <xf numFmtId="43" fontId="6" fillId="5" borderId="5" xfId="1" applyFont="1" applyFill="1" applyBorder="1"/>
  </cellXfs>
  <cellStyles count="4">
    <cellStyle name="Hiperlink" xfId="3" builtinId="8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2400" baseline="0"/>
              <a:t>CORROSÔMETRO </a:t>
            </a:r>
            <a:r>
              <a:rPr lang="pt-BR"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Junho/2024</a:t>
            </a:r>
            <a:endParaRPr lang="pt-BR" sz="2400" baseline="0"/>
          </a:p>
          <a:p>
            <a:pPr>
              <a:defRPr sz="2400" baseline="0"/>
            </a:pPr>
            <a:r>
              <a:rPr lang="pt-BR" sz="2400" baseline="0"/>
              <a:t>(14 anos de arrocho)</a:t>
            </a:r>
          </a:p>
        </c:rich>
      </c:tx>
      <c:layout>
        <c:manualLayout>
          <c:xMode val="edge"/>
          <c:yMode val="edge"/>
          <c:x val="0.36000374769409194"/>
          <c:y val="3.7078230745946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6.3206126973395171E-2"/>
          <c:y val="0.15406688048641035"/>
          <c:w val="0.93617043904995956"/>
          <c:h val="0.4598990774940232"/>
        </c:manualLayout>
      </c:layout>
      <c:areaChart>
        <c:grouping val="standard"/>
        <c:varyColors val="0"/>
        <c:ser>
          <c:idx val="1"/>
          <c:order val="0"/>
          <c:tx>
            <c:strRef>
              <c:f>Evolução!$A$19</c:f>
              <c:strCache>
                <c:ptCount val="1"/>
                <c:pt idx="0">
                  <c:v>% IPCA ACUM</c:v>
                </c:pt>
              </c:strCache>
            </c:strRef>
          </c:tx>
          <c:spPr>
            <a:solidFill>
              <a:schemeClr val="accent4">
                <a:shade val="76000"/>
              </a:schemeClr>
            </a:solidFill>
            <a:ln w="38100">
              <a:solidFill>
                <a:schemeClr val="tx2">
                  <a:lumMod val="90000"/>
                  <a:lumOff val="10000"/>
                  <a:alpha val="92000"/>
                </a:schemeClr>
              </a:solidFill>
            </a:ln>
            <a:effectLst/>
          </c:spPr>
          <c:cat>
            <c:numRef>
              <c:f>Evolução!$S$3:$GA$3</c:f>
              <c:numCache>
                <c:formatCode>m/d/yyyy</c:formatCode>
                <c:ptCount val="165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</c:numCache>
            </c:numRef>
          </c:cat>
          <c:val>
            <c:numRef>
              <c:f>Inflação!$W$9:$GE$9</c:f>
              <c:numCache>
                <c:formatCode>0%</c:formatCode>
                <c:ptCount val="165"/>
                <c:pt idx="0">
                  <c:v>0</c:v>
                </c:pt>
                <c:pt idx="1">
                  <c:v>8.2999999999999741E-3</c:v>
                </c:pt>
                <c:pt idx="2">
                  <c:v>1.4652289999999901E-2</c:v>
                </c:pt>
                <c:pt idx="3">
                  <c:v>2.3073904006999824E-2</c:v>
                </c:pt>
                <c:pt idx="4">
                  <c:v>3.1258495239055772E-2</c:v>
                </c:pt>
                <c:pt idx="5">
                  <c:v>3.9405437351444306E-2</c:v>
                </c:pt>
                <c:pt idx="6">
                  <c:v>4.740885921905047E-2</c:v>
                </c:pt>
                <c:pt idx="7">
                  <c:v>5.2331680857379936E-2</c:v>
                </c:pt>
                <c:pt idx="8">
                  <c:v>5.3910178378665963E-2</c:v>
                </c:pt>
                <c:pt idx="9">
                  <c:v>5.5596434664071825E-2</c:v>
                </c:pt>
                <c:pt idx="10">
                  <c:v>5.9502141472328907E-2</c:v>
                </c:pt>
                <c:pt idx="11">
                  <c:v>6.5117502822132245E-2</c:v>
                </c:pt>
                <c:pt idx="12">
                  <c:v>6.9697508084267445E-2</c:v>
                </c:pt>
                <c:pt idx="13">
                  <c:v>7.5259935126305688E-2</c:v>
                </c:pt>
                <c:pt idx="14">
                  <c:v>8.0636234801937157E-2</c:v>
                </c:pt>
                <c:pt idx="15">
                  <c:v>8.6687797716828108E-2</c:v>
                </c:pt>
                <c:pt idx="16">
                  <c:v>9.1577892806553818E-2</c:v>
                </c:pt>
                <c:pt idx="17">
                  <c:v>9.3870206381447607E-2</c:v>
                </c:pt>
                <c:pt idx="18">
                  <c:v>0.10087097570228876</c:v>
                </c:pt>
                <c:pt idx="19">
                  <c:v>0.10483411121481701</c:v>
                </c:pt>
                <c:pt idx="20">
                  <c:v>0.10571797850378872</c:v>
                </c:pt>
                <c:pt idx="21">
                  <c:v>0.11047256581135501</c:v>
                </c:pt>
                <c:pt idx="22">
                  <c:v>0.11502550333118156</c:v>
                </c:pt>
                <c:pt idx="23">
                  <c:v>0.12138114870016925</c:v>
                </c:pt>
                <c:pt idx="24">
                  <c:v>0.12799729747750033</c:v>
                </c:pt>
                <c:pt idx="25">
                  <c:v>0.13476528126236542</c:v>
                </c:pt>
                <c:pt idx="26">
                  <c:v>0.14372992698433817</c:v>
                </c:pt>
                <c:pt idx="27">
                  <c:v>0.15356600435640333</c:v>
                </c:pt>
                <c:pt idx="28">
                  <c:v>0.16048740038254183</c:v>
                </c:pt>
                <c:pt idx="29">
                  <c:v>0.16594169116433966</c:v>
                </c:pt>
                <c:pt idx="30">
                  <c:v>0.17235437046574353</c:v>
                </c:pt>
                <c:pt idx="31">
                  <c:v>0.17669208163646677</c:v>
                </c:pt>
                <c:pt idx="32">
                  <c:v>0.17975148104872152</c:v>
                </c:pt>
                <c:pt idx="33">
                  <c:v>0.18010540649303608</c:v>
                </c:pt>
                <c:pt idx="34">
                  <c:v>0.1829376594686194</c:v>
                </c:pt>
                <c:pt idx="35">
                  <c:v>0.18707794127675959</c:v>
                </c:pt>
                <c:pt idx="36">
                  <c:v>0.19384428554203725</c:v>
                </c:pt>
                <c:pt idx="37">
                  <c:v>0.2002910446839643</c:v>
                </c:pt>
                <c:pt idx="38">
                  <c:v>0.21133372229505687</c:v>
                </c:pt>
                <c:pt idx="39">
                  <c:v>0.21799605776767983</c:v>
                </c:pt>
                <c:pt idx="40">
                  <c:v>0.22640023056627667</c:v>
                </c:pt>
                <c:pt idx="41">
                  <c:v>0.23768311268748654</c:v>
                </c:pt>
                <c:pt idx="42">
                  <c:v>0.24597558954249266</c:v>
                </c:pt>
                <c:pt idx="43">
                  <c:v>0.25170707725438812</c:v>
                </c:pt>
                <c:pt idx="44">
                  <c:v>0.25671390556340579</c:v>
                </c:pt>
                <c:pt idx="45">
                  <c:v>0.2568395769539622</c:v>
                </c:pt>
                <c:pt idx="46">
                  <c:v>0.25998167589634713</c:v>
                </c:pt>
                <c:pt idx="47">
                  <c:v>0.26716357144895642</c:v>
                </c:pt>
                <c:pt idx="48">
                  <c:v>0.27248565844904205</c:v>
                </c:pt>
                <c:pt idx="49">
                  <c:v>0.27897533530713226</c:v>
                </c:pt>
                <c:pt idx="50">
                  <c:v>0.28895134292252789</c:v>
                </c:pt>
                <c:pt idx="51">
                  <c:v>0.30493433957476723</c:v>
                </c:pt>
                <c:pt idx="52">
                  <c:v>0.32085453851757939</c:v>
                </c:pt>
                <c:pt idx="53">
                  <c:v>0.33828981842601147</c:v>
                </c:pt>
                <c:pt idx="54">
                  <c:v>0.34779167613683626</c:v>
                </c:pt>
                <c:pt idx="55">
                  <c:v>0.35776533454024895</c:v>
                </c:pt>
                <c:pt idx="56">
                  <c:v>0.36849168068311688</c:v>
                </c:pt>
                <c:pt idx="57">
                  <c:v>0.3769763291033521</c:v>
                </c:pt>
                <c:pt idx="58">
                  <c:v>0.38000567702737942</c:v>
                </c:pt>
                <c:pt idx="59">
                  <c:v>0.38745770768332743</c:v>
                </c:pt>
                <c:pt idx="60">
                  <c:v>0.3988348608863308</c:v>
                </c:pt>
                <c:pt idx="61">
                  <c:v>0.41296309298128264</c:v>
                </c:pt>
                <c:pt idx="62">
                  <c:v>0.42652753867390314</c:v>
                </c:pt>
                <c:pt idx="63">
                  <c:v>0.44464443841506163</c:v>
                </c:pt>
                <c:pt idx="64">
                  <c:v>0.4576462383607971</c:v>
                </c:pt>
                <c:pt idx="65">
                  <c:v>0.46391411718574838</c:v>
                </c:pt>
                <c:pt idx="66">
                  <c:v>0.47284399330058147</c:v>
                </c:pt>
                <c:pt idx="67">
                  <c:v>0.48433217644832594</c:v>
                </c:pt>
                <c:pt idx="68">
                  <c:v>0.48952733906589518</c:v>
                </c:pt>
                <c:pt idx="69">
                  <c:v>0.4972728812290379</c:v>
                </c:pt>
                <c:pt idx="70">
                  <c:v>0.50386088190644562</c:v>
                </c:pt>
                <c:pt idx="71">
                  <c:v>0.50506397061197061</c:v>
                </c:pt>
                <c:pt idx="72">
                  <c:v>0.50897713693556157</c:v>
                </c:pt>
                <c:pt idx="73">
                  <c:v>0.5116932957820457</c:v>
                </c:pt>
                <c:pt idx="74">
                  <c:v>0.51622837566939173</c:v>
                </c:pt>
                <c:pt idx="75">
                  <c:v>0.52199004349693556</c:v>
                </c:pt>
                <c:pt idx="76">
                  <c:v>0.52701261064047555</c:v>
                </c:pt>
                <c:pt idx="77">
                  <c:v>0.53083014216707669</c:v>
                </c:pt>
                <c:pt idx="78">
                  <c:v>0.53297330436611068</c:v>
                </c:pt>
                <c:pt idx="79">
                  <c:v>0.53772552160964571</c:v>
                </c:pt>
                <c:pt idx="80">
                  <c:v>0.53418875290994361</c:v>
                </c:pt>
                <c:pt idx="81">
                  <c:v>0.53787080591692749</c:v>
                </c:pt>
                <c:pt idx="82">
                  <c:v>0.54079276044816971</c:v>
                </c:pt>
                <c:pt idx="83">
                  <c:v>0.54325802886488694</c:v>
                </c:pt>
                <c:pt idx="84">
                  <c:v>0.54973971258611942</c:v>
                </c:pt>
                <c:pt idx="85">
                  <c:v>0.55407898378136045</c:v>
                </c:pt>
                <c:pt idx="86">
                  <c:v>0.56091693130999842</c:v>
                </c:pt>
                <c:pt idx="87">
                  <c:v>0.56544359041079728</c:v>
                </c:pt>
                <c:pt idx="88">
                  <c:v>0.57045300990011194</c:v>
                </c:pt>
                <c:pt idx="89">
                  <c:v>0.57186641760902179</c:v>
                </c:pt>
                <c:pt idx="90">
                  <c:v>0.57532452372776155</c:v>
                </c:pt>
                <c:pt idx="91">
                  <c:v>0.58162582182267264</c:v>
                </c:pt>
                <c:pt idx="92">
                  <c:v>0.60155430717763814</c:v>
                </c:pt>
                <c:pt idx="93">
                  <c:v>0.60683943639132454</c:v>
                </c:pt>
                <c:pt idx="94">
                  <c:v>0.60539328089857225</c:v>
                </c:pt>
                <c:pt idx="95">
                  <c:v>0.61309916864688518</c:v>
                </c:pt>
                <c:pt idx="96">
                  <c:v>0.62035811490579618</c:v>
                </c:pt>
                <c:pt idx="97">
                  <c:v>0.61695536286449393</c:v>
                </c:pt>
                <c:pt idx="98">
                  <c:v>0.61938079590879069</c:v>
                </c:pt>
                <c:pt idx="99">
                  <c:v>0.62456281445569894</c:v>
                </c:pt>
                <c:pt idx="100">
                  <c:v>0.63154843455785836</c:v>
                </c:pt>
                <c:pt idx="101">
                  <c:v>0.64378504781704238</c:v>
                </c:pt>
                <c:pt idx="102">
                  <c:v>0.65315462258959966</c:v>
                </c:pt>
                <c:pt idx="103">
                  <c:v>0.65530372359896627</c:v>
                </c:pt>
                <c:pt idx="104">
                  <c:v>0.65546925397132605</c:v>
                </c:pt>
                <c:pt idx="105">
                  <c:v>0.6586146455538715</c:v>
                </c:pt>
                <c:pt idx="106">
                  <c:v>0.66043912166398089</c:v>
                </c:pt>
                <c:pt idx="107">
                  <c:v>0.65977494601531528</c:v>
                </c:pt>
                <c:pt idx="108">
                  <c:v>0.66143472096133049</c:v>
                </c:pt>
                <c:pt idx="109">
                  <c:v>0.6699080380382334</c:v>
                </c:pt>
                <c:pt idx="110">
                  <c:v>0.68911198047567312</c:v>
                </c:pt>
                <c:pt idx="111">
                  <c:v>0.69265911563467197</c:v>
                </c:pt>
                <c:pt idx="112">
                  <c:v>0.69689076342375866</c:v>
                </c:pt>
                <c:pt idx="113">
                  <c:v>0.69807858695815517</c:v>
                </c:pt>
                <c:pt idx="114">
                  <c:v>0.69281454333858483</c:v>
                </c:pt>
                <c:pt idx="115">
                  <c:v>0.68638184807389813</c:v>
                </c:pt>
                <c:pt idx="116">
                  <c:v>0.69076644087889005</c:v>
                </c:pt>
                <c:pt idx="117">
                  <c:v>0.69685320006605411</c:v>
                </c:pt>
                <c:pt idx="118">
                  <c:v>0.70092564774621247</c:v>
                </c:pt>
                <c:pt idx="119">
                  <c:v>0.71181157189178812</c:v>
                </c:pt>
                <c:pt idx="120">
                  <c:v>0.72653315141005748</c:v>
                </c:pt>
                <c:pt idx="121">
                  <c:v>0.74189929645760677</c:v>
                </c:pt>
                <c:pt idx="122">
                  <c:v>0.76541493695978469</c:v>
                </c:pt>
                <c:pt idx="123">
                  <c:v>0.76982847430218415</c:v>
                </c:pt>
                <c:pt idx="124">
                  <c:v>0.78504899918118287</c:v>
                </c:pt>
                <c:pt idx="125">
                  <c:v>0.80164995487356805</c:v>
                </c:pt>
                <c:pt idx="126">
                  <c:v>0.80723506973367631</c:v>
                </c:pt>
                <c:pt idx="127">
                  <c:v>0.82223512081246586</c:v>
                </c:pt>
                <c:pt idx="128">
                  <c:v>0.83189296695277215</c:v>
                </c:pt>
                <c:pt idx="129">
                  <c:v>0.84947913943551878</c:v>
                </c:pt>
                <c:pt idx="130">
                  <c:v>0.86556960794860771</c:v>
                </c:pt>
                <c:pt idx="131">
                  <c:v>0.88721021540081169</c:v>
                </c:pt>
                <c:pt idx="132">
                  <c:v>0.91080034309332181</c:v>
                </c:pt>
                <c:pt idx="133">
                  <c:v>0.92895294635270842</c:v>
                </c:pt>
                <c:pt idx="134">
                  <c:v>0.94303430286108325</c:v>
                </c:pt>
                <c:pt idx="135">
                  <c:v>0.95352668809653318</c:v>
                </c:pt>
                <c:pt idx="136">
                  <c:v>0.97325730764630825</c:v>
                </c:pt>
                <c:pt idx="137">
                  <c:v>1.0052240760301783</c:v>
                </c:pt>
                <c:pt idx="138">
                  <c:v>1.026479451236098</c:v>
                </c:pt>
                <c:pt idx="139">
                  <c:v>1.0360039046569076</c:v>
                </c:pt>
                <c:pt idx="140">
                  <c:v>1.0496451308181087</c:v>
                </c:pt>
                <c:pt idx="141">
                  <c:v>1.0357075439285457</c:v>
                </c:pt>
                <c:pt idx="142">
                  <c:v>1.0283789967704027</c:v>
                </c:pt>
                <c:pt idx="143">
                  <c:v>1.0224966976797685</c:v>
                </c:pt>
                <c:pt idx="144">
                  <c:v>1.0344294281960793</c:v>
                </c:pt>
                <c:pt idx="145">
                  <c:v>1.0427705888516834</c:v>
                </c:pt>
                <c:pt idx="146">
                  <c:v>1.0554357665025638</c:v>
                </c:pt>
                <c:pt idx="147">
                  <c:v>1.0663295760650273</c:v>
                </c:pt>
                <c:pt idx="148">
                  <c:v>1.0836867445039733</c:v>
                </c:pt>
                <c:pt idx="149">
                  <c:v>1.0984809203899517</c:v>
                </c:pt>
                <c:pt idx="150">
                  <c:v>1.1112816540043302</c:v>
                </c:pt>
                <c:pt idx="151">
                  <c:v>1.11613760180854</c:v>
                </c:pt>
                <c:pt idx="152">
                  <c:v>1.1144446917270932</c:v>
                </c:pt>
                <c:pt idx="153">
                  <c:v>1.1169820253571658</c:v>
                </c:pt>
                <c:pt idx="154">
                  <c:v>1.1218510840154874</c:v>
                </c:pt>
                <c:pt idx="155">
                  <c:v>1.1273678968339276</c:v>
                </c:pt>
                <c:pt idx="156">
                  <c:v>1.1324735797863288</c:v>
                </c:pt>
                <c:pt idx="157">
                  <c:v>1.1384445058097303</c:v>
                </c:pt>
                <c:pt idx="158">
                  <c:v>1.1504197950422648</c:v>
                </c:pt>
                <c:pt idx="159">
                  <c:v>1.1594515581814422</c:v>
                </c:pt>
                <c:pt idx="160">
                  <c:v>1.1773750061143482</c:v>
                </c:pt>
                <c:pt idx="161">
                  <c:v>1.1808588061241312</c:v>
                </c:pt>
                <c:pt idx="162">
                  <c:v>1.189146069587403</c:v>
                </c:pt>
                <c:pt idx="163">
                  <c:v>1.1992161415075051</c:v>
                </c:pt>
                <c:pt idx="164">
                  <c:v>1.2038344954046707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96-4BF4-9C4B-CD769CE5D8A2}"/>
            </c:ext>
          </c:extLst>
        </c:ser>
        <c:ser>
          <c:idx val="0"/>
          <c:order val="1"/>
          <c:tx>
            <c:strRef>
              <c:f>Evolução!$A$20</c:f>
              <c:strCache>
                <c:ptCount val="1"/>
                <c:pt idx="0">
                  <c:v>% SAL. ACUM</c:v>
                </c:pt>
              </c:strCache>
            </c:strRef>
          </c:tx>
          <c:spPr>
            <a:solidFill>
              <a:schemeClr val="accent4">
                <a:tint val="77000"/>
              </a:schemeClr>
            </a:solidFill>
            <a:ln w="38100">
              <a:solidFill>
                <a:schemeClr val="tx2">
                  <a:lumMod val="75000"/>
                  <a:lumOff val="25000"/>
                </a:schemeClr>
              </a:solidFill>
            </a:ln>
            <a:effectLst/>
          </c:spPr>
          <c:cat>
            <c:numRef>
              <c:f>Evolução!$S$3:$GA$3</c:f>
              <c:numCache>
                <c:formatCode>m/d/yyyy</c:formatCode>
                <c:ptCount val="165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</c:numCache>
            </c:numRef>
          </c:cat>
          <c:val>
            <c:numRef>
              <c:f>Evolução!$S$17:$GA$17</c:f>
              <c:numCache>
                <c:formatCode>0%</c:formatCode>
                <c:ptCount val="1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3.4745122718691075E-2</c:v>
                </c:pt>
                <c:pt idx="40">
                  <c:v>3.4745122718691075E-2</c:v>
                </c:pt>
                <c:pt idx="41">
                  <c:v>3.4745122718691075E-2</c:v>
                </c:pt>
                <c:pt idx="42">
                  <c:v>3.4745122718691075E-2</c:v>
                </c:pt>
                <c:pt idx="43">
                  <c:v>3.4745122718691075E-2</c:v>
                </c:pt>
                <c:pt idx="44">
                  <c:v>3.4745122718691075E-2</c:v>
                </c:pt>
                <c:pt idx="45">
                  <c:v>3.4745122718691075E-2</c:v>
                </c:pt>
                <c:pt idx="46">
                  <c:v>3.4745122718691075E-2</c:v>
                </c:pt>
                <c:pt idx="47">
                  <c:v>3.4745122718691075E-2</c:v>
                </c:pt>
                <c:pt idx="48">
                  <c:v>3.4745122718691075E-2</c:v>
                </c:pt>
                <c:pt idx="49">
                  <c:v>3.4745122718691075E-2</c:v>
                </c:pt>
                <c:pt idx="50">
                  <c:v>3.4745122718691075E-2</c:v>
                </c:pt>
                <c:pt idx="51">
                  <c:v>8.6473482464671958E-2</c:v>
                </c:pt>
                <c:pt idx="52">
                  <c:v>8.6473482464671958E-2</c:v>
                </c:pt>
                <c:pt idx="53">
                  <c:v>8.6473482464671958E-2</c:v>
                </c:pt>
                <c:pt idx="54">
                  <c:v>8.6473482464671958E-2</c:v>
                </c:pt>
                <c:pt idx="55">
                  <c:v>8.6473482464671958E-2</c:v>
                </c:pt>
                <c:pt idx="56">
                  <c:v>8.6473482464671958E-2</c:v>
                </c:pt>
                <c:pt idx="57">
                  <c:v>8.6473482464671958E-2</c:v>
                </c:pt>
                <c:pt idx="58">
                  <c:v>8.6473482464671958E-2</c:v>
                </c:pt>
                <c:pt idx="59">
                  <c:v>8.6473482464671958E-2</c:v>
                </c:pt>
                <c:pt idx="60">
                  <c:v>8.6473482464671958E-2</c:v>
                </c:pt>
                <c:pt idx="61">
                  <c:v>8.6473482464671958E-2</c:v>
                </c:pt>
                <c:pt idx="62">
                  <c:v>8.6473482464671958E-2</c:v>
                </c:pt>
                <c:pt idx="63">
                  <c:v>8.6473482464671958E-2</c:v>
                </c:pt>
                <c:pt idx="64">
                  <c:v>8.6473482464671958E-2</c:v>
                </c:pt>
                <c:pt idx="65">
                  <c:v>8.6473482464671958E-2</c:v>
                </c:pt>
                <c:pt idx="66">
                  <c:v>8.6473482464671958E-2</c:v>
                </c:pt>
                <c:pt idx="67">
                  <c:v>8.6473482464671958E-2</c:v>
                </c:pt>
                <c:pt idx="68">
                  <c:v>8.6473482464671958E-2</c:v>
                </c:pt>
                <c:pt idx="69">
                  <c:v>8.6473482464671958E-2</c:v>
                </c:pt>
                <c:pt idx="70">
                  <c:v>0.14621660278047949</c:v>
                </c:pt>
                <c:pt idx="71">
                  <c:v>0.14621660278047949</c:v>
                </c:pt>
                <c:pt idx="72">
                  <c:v>0.14621660278047949</c:v>
                </c:pt>
                <c:pt idx="73">
                  <c:v>0.14621660278047949</c:v>
                </c:pt>
                <c:pt idx="74">
                  <c:v>0.14621660278047949</c:v>
                </c:pt>
                <c:pt idx="75">
                  <c:v>0.20352766176554718</c:v>
                </c:pt>
                <c:pt idx="76">
                  <c:v>0.20352766176554718</c:v>
                </c:pt>
                <c:pt idx="77">
                  <c:v>0.20352766176554718</c:v>
                </c:pt>
                <c:pt idx="78">
                  <c:v>0.20352766176554718</c:v>
                </c:pt>
                <c:pt idx="79">
                  <c:v>0.20352766176554718</c:v>
                </c:pt>
                <c:pt idx="80">
                  <c:v>0.20352766176554718</c:v>
                </c:pt>
                <c:pt idx="81">
                  <c:v>0.20352766176554718</c:v>
                </c:pt>
                <c:pt idx="82">
                  <c:v>0.20352766176554718</c:v>
                </c:pt>
                <c:pt idx="83">
                  <c:v>0.20352766176554718</c:v>
                </c:pt>
                <c:pt idx="84">
                  <c:v>0.20352766176554718</c:v>
                </c:pt>
                <c:pt idx="85">
                  <c:v>0.20352766176554718</c:v>
                </c:pt>
                <c:pt idx="86">
                  <c:v>0.20352766176554718</c:v>
                </c:pt>
                <c:pt idx="87">
                  <c:v>0.20352766176554718</c:v>
                </c:pt>
                <c:pt idx="88">
                  <c:v>0.20352766176554718</c:v>
                </c:pt>
                <c:pt idx="89">
                  <c:v>0.20352766176554718</c:v>
                </c:pt>
                <c:pt idx="90">
                  <c:v>0.20352766176554718</c:v>
                </c:pt>
                <c:pt idx="91">
                  <c:v>0.20352766176554718</c:v>
                </c:pt>
                <c:pt idx="92">
                  <c:v>0.20352766176554718</c:v>
                </c:pt>
                <c:pt idx="93">
                  <c:v>0.20352766176554718</c:v>
                </c:pt>
                <c:pt idx="94">
                  <c:v>0.20352766176554718</c:v>
                </c:pt>
                <c:pt idx="95">
                  <c:v>0.20352766176554718</c:v>
                </c:pt>
                <c:pt idx="96">
                  <c:v>0.20352766176554718</c:v>
                </c:pt>
                <c:pt idx="97">
                  <c:v>0.20352766176554718</c:v>
                </c:pt>
                <c:pt idx="98">
                  <c:v>0.20352766176554718</c:v>
                </c:pt>
                <c:pt idx="99">
                  <c:v>0.20352766176554718</c:v>
                </c:pt>
                <c:pt idx="100">
                  <c:v>0.20352766176554718</c:v>
                </c:pt>
                <c:pt idx="101">
                  <c:v>0.20352766176554718</c:v>
                </c:pt>
                <c:pt idx="102">
                  <c:v>0.20352766176554718</c:v>
                </c:pt>
                <c:pt idx="103">
                  <c:v>0.20352766176554718</c:v>
                </c:pt>
                <c:pt idx="104">
                  <c:v>0.20352766176554718</c:v>
                </c:pt>
                <c:pt idx="105">
                  <c:v>0.20352766176554718</c:v>
                </c:pt>
                <c:pt idx="106">
                  <c:v>0.20352766176554718</c:v>
                </c:pt>
                <c:pt idx="107">
                  <c:v>0.20352766176554718</c:v>
                </c:pt>
                <c:pt idx="108">
                  <c:v>0.20352766176554718</c:v>
                </c:pt>
                <c:pt idx="109">
                  <c:v>0.20352766176554718</c:v>
                </c:pt>
                <c:pt idx="110">
                  <c:v>0.20352766176554718</c:v>
                </c:pt>
                <c:pt idx="111">
                  <c:v>0.20352766176554718</c:v>
                </c:pt>
                <c:pt idx="112">
                  <c:v>0.20352766176554718</c:v>
                </c:pt>
                <c:pt idx="113">
                  <c:v>0.20352766176554718</c:v>
                </c:pt>
                <c:pt idx="114">
                  <c:v>0.20352766176554718</c:v>
                </c:pt>
                <c:pt idx="115">
                  <c:v>0.20352766176554718</c:v>
                </c:pt>
                <c:pt idx="116">
                  <c:v>0.20352766176554718</c:v>
                </c:pt>
                <c:pt idx="117">
                  <c:v>0.20352766176554718</c:v>
                </c:pt>
                <c:pt idx="118">
                  <c:v>0.20352766176554718</c:v>
                </c:pt>
                <c:pt idx="119">
                  <c:v>0.20352766176554718</c:v>
                </c:pt>
                <c:pt idx="120">
                  <c:v>0.20352766176554718</c:v>
                </c:pt>
                <c:pt idx="121">
                  <c:v>0.20352766176554718</c:v>
                </c:pt>
                <c:pt idx="122">
                  <c:v>0.20352766176554718</c:v>
                </c:pt>
                <c:pt idx="123">
                  <c:v>0.20352766176554718</c:v>
                </c:pt>
                <c:pt idx="124">
                  <c:v>0.20352766176554718</c:v>
                </c:pt>
                <c:pt idx="125">
                  <c:v>0.20352766176554718</c:v>
                </c:pt>
                <c:pt idx="126">
                  <c:v>0.20352766176554718</c:v>
                </c:pt>
                <c:pt idx="127">
                  <c:v>0.20352766176554718</c:v>
                </c:pt>
                <c:pt idx="128">
                  <c:v>0.20352766176554718</c:v>
                </c:pt>
                <c:pt idx="129">
                  <c:v>0.20352766176554718</c:v>
                </c:pt>
                <c:pt idx="130">
                  <c:v>0.20352766176554718</c:v>
                </c:pt>
                <c:pt idx="131">
                  <c:v>0.20352766176554718</c:v>
                </c:pt>
                <c:pt idx="132">
                  <c:v>0.20352766176554718</c:v>
                </c:pt>
                <c:pt idx="133">
                  <c:v>0.20352766176554718</c:v>
                </c:pt>
                <c:pt idx="134">
                  <c:v>0.20352766176554718</c:v>
                </c:pt>
                <c:pt idx="135">
                  <c:v>0.20352766176554718</c:v>
                </c:pt>
                <c:pt idx="136">
                  <c:v>0.20352766176554718</c:v>
                </c:pt>
                <c:pt idx="137">
                  <c:v>0.20352766176554718</c:v>
                </c:pt>
                <c:pt idx="138">
                  <c:v>0.20352766176554718</c:v>
                </c:pt>
                <c:pt idx="139">
                  <c:v>0.20352766176554718</c:v>
                </c:pt>
                <c:pt idx="140">
                  <c:v>0.20352766176554718</c:v>
                </c:pt>
                <c:pt idx="141">
                  <c:v>0.20352766176554718</c:v>
                </c:pt>
                <c:pt idx="142">
                  <c:v>0.20352766176554718</c:v>
                </c:pt>
                <c:pt idx="143">
                  <c:v>0.20352766176554718</c:v>
                </c:pt>
                <c:pt idx="144">
                  <c:v>0.20352766176554718</c:v>
                </c:pt>
                <c:pt idx="145">
                  <c:v>0.20352766176554718</c:v>
                </c:pt>
                <c:pt idx="146">
                  <c:v>0.20352766176554718</c:v>
                </c:pt>
                <c:pt idx="147">
                  <c:v>0.20352766176554718</c:v>
                </c:pt>
                <c:pt idx="148">
                  <c:v>0.20352766176554718</c:v>
                </c:pt>
                <c:pt idx="149">
                  <c:v>0.20352766176554718</c:v>
                </c:pt>
                <c:pt idx="150">
                  <c:v>0.20352766176554718</c:v>
                </c:pt>
                <c:pt idx="151">
                  <c:v>0.20352766176554718</c:v>
                </c:pt>
                <c:pt idx="152">
                  <c:v>0.20352766176554718</c:v>
                </c:pt>
                <c:pt idx="153">
                  <c:v>0.31184507122833122</c:v>
                </c:pt>
                <c:pt idx="154">
                  <c:v>0.31184507122833122</c:v>
                </c:pt>
                <c:pt idx="155">
                  <c:v>0.31184507122833122</c:v>
                </c:pt>
                <c:pt idx="156">
                  <c:v>0.31184507122833122</c:v>
                </c:pt>
                <c:pt idx="157">
                  <c:v>0.31184507122833122</c:v>
                </c:pt>
                <c:pt idx="158">
                  <c:v>0.31184507122833122</c:v>
                </c:pt>
                <c:pt idx="159">
                  <c:v>0.31184507122833122</c:v>
                </c:pt>
                <c:pt idx="160">
                  <c:v>0.31184507122833122</c:v>
                </c:pt>
                <c:pt idx="161">
                  <c:v>0.31184507122833122</c:v>
                </c:pt>
                <c:pt idx="162">
                  <c:v>0.31184507122833122</c:v>
                </c:pt>
                <c:pt idx="163">
                  <c:v>0.31184507122833122</c:v>
                </c:pt>
                <c:pt idx="164">
                  <c:v>0.31184507122833122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96-4BF4-9C4B-CD769CE5D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507487"/>
        <c:axId val="1771507967"/>
      </c:areaChart>
      <c:dateAx>
        <c:axId val="1771507487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1507967"/>
        <c:crosses val="autoZero"/>
        <c:auto val="1"/>
        <c:lblOffset val="100"/>
        <c:baseTimeUnit val="months"/>
      </c:dateAx>
      <c:valAx>
        <c:axId val="1771507967"/>
        <c:scaling>
          <c:orientation val="minMax"/>
          <c:max val="1.3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1507487"/>
        <c:crosses val="autoZero"/>
        <c:crossBetween val="midCat"/>
      </c:valAx>
      <c:spPr>
        <a:noFill/>
        <a:ln>
          <a:solidFill>
            <a:schemeClr val="tx2">
              <a:lumMod val="50000"/>
              <a:lumOff val="50000"/>
            </a:schemeClr>
          </a:solidFill>
        </a:ln>
        <a:effectLst/>
      </c:spPr>
    </c:plotArea>
    <c:legend>
      <c:legendPos val="t"/>
      <c:layout>
        <c:manualLayout>
          <c:xMode val="edge"/>
          <c:yMode val="edge"/>
          <c:x val="0.40009858798872483"/>
          <c:y val="0.7321417226908028"/>
          <c:w val="0.39229570319275692"/>
          <c:h val="6.3102906857512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aseline="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sz="2000"/>
              <a:t>Evolução</a:t>
            </a:r>
            <a:r>
              <a:rPr lang="pt-BR" sz="2000" baseline="0"/>
              <a:t> percentual a partir de novembro de 2010, incluindo projeção até 2026 (baseado nas propsotas atuais) </a:t>
            </a:r>
            <a:endParaRPr lang="pt-BR" sz="2000"/>
          </a:p>
        </c:rich>
      </c:tx>
      <c:layout>
        <c:manualLayout>
          <c:xMode val="edge"/>
          <c:yMode val="edge"/>
          <c:x val="3.4745530495340092E-2"/>
          <c:y val="5.939605205666429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6.2747301446058668E-2"/>
          <c:y val="6.8694953533312703E-2"/>
          <c:w val="0.92424756885773363"/>
          <c:h val="0.79767976951772812"/>
        </c:manualLayout>
      </c:layout>
      <c:lineChart>
        <c:grouping val="standard"/>
        <c:varyColors val="0"/>
        <c:ser>
          <c:idx val="16"/>
          <c:order val="0"/>
          <c:tx>
            <c:strRef>
              <c:f>Inflação!$A$10</c:f>
              <c:strCache>
                <c:ptCount val="1"/>
                <c:pt idx="0">
                  <c:v>IGP-M período (%)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Inflação!$W$10:$HB$10</c:f>
              <c:numCache>
                <c:formatCode>0%</c:formatCode>
                <c:ptCount val="188"/>
                <c:pt idx="0">
                  <c:v>0</c:v>
                </c:pt>
                <c:pt idx="1">
                  <c:v>1.4499999999999957E-2</c:v>
                </c:pt>
                <c:pt idx="2">
                  <c:v>2.1500049999999771E-2</c:v>
                </c:pt>
                <c:pt idx="3">
                  <c:v>2.9569900394999848E-2</c:v>
                </c:pt>
                <c:pt idx="4">
                  <c:v>3.9865599398949847E-2</c:v>
                </c:pt>
                <c:pt idx="5">
                  <c:v>4.6312766115223392E-2</c:v>
                </c:pt>
                <c:pt idx="6">
                  <c:v>5.1021173562741939E-2</c:v>
                </c:pt>
                <c:pt idx="7">
                  <c:v>5.5540564609061649E-2</c:v>
                </c:pt>
                <c:pt idx="8">
                  <c:v>5.3640591592765352E-2</c:v>
                </c:pt>
                <c:pt idx="9">
                  <c:v>5.2376222882854151E-2</c:v>
                </c:pt>
                <c:pt idx="10">
                  <c:v>5.7006678263538557E-2</c:v>
                </c:pt>
                <c:pt idx="11">
                  <c:v>6.3877221672251405E-2</c:v>
                </c:pt>
                <c:pt idx="12">
                  <c:v>6.9515770947114364E-2</c:v>
                </c:pt>
                <c:pt idx="13">
                  <c:v>7.4863349801849832E-2</c:v>
                </c:pt>
                <c:pt idx="14">
                  <c:v>7.3573513782087652E-2</c:v>
                </c:pt>
                <c:pt idx="15">
                  <c:v>7.6257447566542735E-2</c:v>
                </c:pt>
                <c:pt idx="16">
                  <c:v>7.5611693098002863E-2</c:v>
                </c:pt>
                <c:pt idx="17">
                  <c:v>8.0236823378324162E-2</c:v>
                </c:pt>
                <c:pt idx="18">
                  <c:v>8.9418836377039845E-2</c:v>
                </c:pt>
                <c:pt idx="19">
                  <c:v>0.10053090850808566</c:v>
                </c:pt>
                <c:pt idx="20">
                  <c:v>0.10779441250423893</c:v>
                </c:pt>
                <c:pt idx="21">
                  <c:v>0.12263885763179583</c:v>
                </c:pt>
                <c:pt idx="22">
                  <c:v>0.13869259329593042</c:v>
                </c:pt>
                <c:pt idx="23">
                  <c:v>0.14973791145090098</c:v>
                </c:pt>
                <c:pt idx="24">
                  <c:v>0.14996785903319121</c:v>
                </c:pt>
                <c:pt idx="25">
                  <c:v>0.14962286867548125</c:v>
                </c:pt>
                <c:pt idx="26">
                  <c:v>0.15744030418247434</c:v>
                </c:pt>
                <c:pt idx="27">
                  <c:v>0.16137560121669492</c:v>
                </c:pt>
                <c:pt idx="28">
                  <c:v>0.16474359046022324</c:v>
                </c:pt>
                <c:pt idx="29">
                  <c:v>0.16718955200018981</c:v>
                </c:pt>
                <c:pt idx="30">
                  <c:v>0.16894033632819005</c:v>
                </c:pt>
                <c:pt idx="31">
                  <c:v>0.16894033632819005</c:v>
                </c:pt>
                <c:pt idx="32">
                  <c:v>0.17770738885065152</c:v>
                </c:pt>
                <c:pt idx="33">
                  <c:v>0.18076942806166318</c:v>
                </c:pt>
                <c:pt idx="34">
                  <c:v>0.1825405822037558</c:v>
                </c:pt>
                <c:pt idx="35">
                  <c:v>0.20027869093681194</c:v>
                </c:pt>
                <c:pt idx="36">
                  <c:v>0.21060108767886843</c:v>
                </c:pt>
                <c:pt idx="37">
                  <c:v>0.21411183083313712</c:v>
                </c:pt>
                <c:pt idx="38">
                  <c:v>0.22139650181813586</c:v>
                </c:pt>
                <c:pt idx="39">
                  <c:v>0.2272592050268627</c:v>
                </c:pt>
                <c:pt idx="40">
                  <c:v>0.23192279000596483</c:v>
                </c:pt>
                <c:pt idx="41">
                  <c:v>0.25249590059906435</c:v>
                </c:pt>
                <c:pt idx="42">
                  <c:v>0.26226536862373706</c:v>
                </c:pt>
                <c:pt idx="43">
                  <c:v>0.26062442364452632</c:v>
                </c:pt>
                <c:pt idx="44">
                  <c:v>0.25129580290955689</c:v>
                </c:pt>
                <c:pt idx="45">
                  <c:v>0.24366289851180856</c:v>
                </c:pt>
                <c:pt idx="46">
                  <c:v>0.24030500868582672</c:v>
                </c:pt>
                <c:pt idx="47">
                  <c:v>0.24278561870319848</c:v>
                </c:pt>
                <c:pt idx="48">
                  <c:v>0.24626541843556726</c:v>
                </c:pt>
                <c:pt idx="49">
                  <c:v>0.25847881953623597</c:v>
                </c:pt>
                <c:pt idx="50">
                  <c:v>0.26628138821736069</c:v>
                </c:pt>
                <c:pt idx="51">
                  <c:v>0.27590512676781276</c:v>
                </c:pt>
                <c:pt idx="52">
                  <c:v>0.27935007061008577</c:v>
                </c:pt>
                <c:pt idx="53">
                  <c:v>0.29188770130206465</c:v>
                </c:pt>
                <c:pt idx="54">
                  <c:v>0.30700278740729892</c:v>
                </c:pt>
                <c:pt idx="55">
                  <c:v>0.31236149883566888</c:v>
                </c:pt>
                <c:pt idx="56">
                  <c:v>0.32115432087786777</c:v>
                </c:pt>
                <c:pt idx="57">
                  <c:v>0.33027028569192485</c:v>
                </c:pt>
                <c:pt idx="58">
                  <c:v>0.33399504249186207</c:v>
                </c:pt>
                <c:pt idx="59">
                  <c:v>0.34666799539553494</c:v>
                </c:pt>
                <c:pt idx="60">
                  <c:v>0.37212002050851045</c:v>
                </c:pt>
                <c:pt idx="61">
                  <c:v>0.39297624482023985</c:v>
                </c:pt>
                <c:pt idx="62">
                  <c:v>0.39980182841985878</c:v>
                </c:pt>
                <c:pt idx="63">
                  <c:v>0.41575956926384539</c:v>
                </c:pt>
                <c:pt idx="64">
                  <c:v>0.43402286770734877</c:v>
                </c:pt>
                <c:pt idx="65">
                  <c:v>0.44133638433265632</c:v>
                </c:pt>
                <c:pt idx="66">
                  <c:v>0.44609279440095428</c:v>
                </c:pt>
                <c:pt idx="67">
                  <c:v>0.45795075531504215</c:v>
                </c:pt>
                <c:pt idx="68">
                  <c:v>0.48259012307986615</c:v>
                </c:pt>
                <c:pt idx="69">
                  <c:v>0.48525878530140987</c:v>
                </c:pt>
                <c:pt idx="70">
                  <c:v>0.48748667347936214</c:v>
                </c:pt>
                <c:pt idx="71">
                  <c:v>0.49046164682632076</c:v>
                </c:pt>
                <c:pt idx="72">
                  <c:v>0.49284638546124304</c:v>
                </c:pt>
                <c:pt idx="73">
                  <c:v>0.49239853154560476</c:v>
                </c:pt>
                <c:pt idx="74">
                  <c:v>0.50045748361595122</c:v>
                </c:pt>
                <c:pt idx="75">
                  <c:v>0.51006041151109316</c:v>
                </c:pt>
                <c:pt idx="76">
                  <c:v>0.51126845984030189</c:v>
                </c:pt>
                <c:pt idx="77">
                  <c:v>0.51141958668628584</c:v>
                </c:pt>
                <c:pt idx="78">
                  <c:v>0.49479397123273672</c:v>
                </c:pt>
                <c:pt idx="79">
                  <c:v>0.48089238730027239</c:v>
                </c:pt>
                <c:pt idx="80">
                  <c:v>0.47097040830536052</c:v>
                </c:pt>
                <c:pt idx="81">
                  <c:v>0.46037942136556187</c:v>
                </c:pt>
                <c:pt idx="82">
                  <c:v>0.46183980078692732</c:v>
                </c:pt>
                <c:pt idx="83">
                  <c:v>0.46871044785062588</c:v>
                </c:pt>
                <c:pt idx="84">
                  <c:v>0.47164786874632703</c:v>
                </c:pt>
                <c:pt idx="85">
                  <c:v>0.47930043766380814</c:v>
                </c:pt>
                <c:pt idx="86">
                  <c:v>0.49246621155901593</c:v>
                </c:pt>
                <c:pt idx="87">
                  <c:v>0.50380895476686449</c:v>
                </c:pt>
                <c:pt idx="88">
                  <c:v>0.50486162103520127</c:v>
                </c:pt>
                <c:pt idx="89">
                  <c:v>0.51449273540982654</c:v>
                </c:pt>
                <c:pt idx="90">
                  <c:v>0.52312534400166255</c:v>
                </c:pt>
                <c:pt idx="91">
                  <c:v>0.54414447374888564</c:v>
                </c:pt>
                <c:pt idx="92">
                  <c:v>0.57301997540798966</c:v>
                </c:pt>
                <c:pt idx="93">
                  <c:v>0.58104237728257058</c:v>
                </c:pt>
                <c:pt idx="94">
                  <c:v>0.5921096739235483</c:v>
                </c:pt>
                <c:pt idx="95">
                  <c:v>0.61630974096718649</c:v>
                </c:pt>
                <c:pt idx="96">
                  <c:v>0.63069489766179432</c:v>
                </c:pt>
                <c:pt idx="97">
                  <c:v>0.62270449266325145</c:v>
                </c:pt>
                <c:pt idx="98">
                  <c:v>0.60517928414248834</c:v>
                </c:pt>
                <c:pt idx="99">
                  <c:v>0.60533980207090266</c:v>
                </c:pt>
                <c:pt idx="100">
                  <c:v>0.61946679232912638</c:v>
                </c:pt>
                <c:pt idx="101">
                  <c:v>0.63987207391247325</c:v>
                </c:pt>
                <c:pt idx="102">
                  <c:v>0.65495889699246823</c:v>
                </c:pt>
                <c:pt idx="103">
                  <c:v>0.66240621202893424</c:v>
                </c:pt>
                <c:pt idx="104">
                  <c:v>0.67570546172516566</c:v>
                </c:pt>
                <c:pt idx="105">
                  <c:v>0.6824082835720664</c:v>
                </c:pt>
                <c:pt idx="106">
                  <c:v>0.6711361480721334</c:v>
                </c:pt>
                <c:pt idx="107">
                  <c:v>0.67096903445732625</c:v>
                </c:pt>
                <c:pt idx="108">
                  <c:v>0.68233162389163593</c:v>
                </c:pt>
                <c:pt idx="109">
                  <c:v>0.68737861876331063</c:v>
                </c:pt>
                <c:pt idx="110">
                  <c:v>0.72264483189546369</c:v>
                </c:pt>
                <c:pt idx="111">
                  <c:v>0.73091352708856183</c:v>
                </c:pt>
                <c:pt idx="112">
                  <c:v>0.73022116167772655</c:v>
                </c:pt>
                <c:pt idx="113">
                  <c:v>0.75167590408253027</c:v>
                </c:pt>
                <c:pt idx="114">
                  <c:v>0.76568931131519058</c:v>
                </c:pt>
                <c:pt idx="115">
                  <c:v>0.77063324138687306</c:v>
                </c:pt>
                <c:pt idx="116">
                  <c:v>0.79825511995250831</c:v>
                </c:pt>
                <c:pt idx="117">
                  <c:v>0.83835620912744924</c:v>
                </c:pt>
                <c:pt idx="118">
                  <c:v>0.88872716925754158</c:v>
                </c:pt>
                <c:pt idx="119">
                  <c:v>0.97069792840331903</c:v>
                </c:pt>
                <c:pt idx="120">
                  <c:v>1.034351471490746</c:v>
                </c:pt>
                <c:pt idx="121">
                  <c:v>1.1010781997556425</c:v>
                </c:pt>
                <c:pt idx="122">
                  <c:v>1.1212485504732967</c:v>
                </c:pt>
                <c:pt idx="123">
                  <c:v>1.175976763075508</c:v>
                </c:pt>
                <c:pt idx="124">
                  <c:v>1.2310289751813186</c:v>
                </c:pt>
                <c:pt idx="125">
                  <c:v>1.2966212270516495</c:v>
                </c:pt>
                <c:pt idx="126">
                  <c:v>1.3313002075801292</c:v>
                </c:pt>
                <c:pt idx="127">
                  <c:v>1.4268835160909146</c:v>
                </c:pt>
                <c:pt idx="128">
                  <c:v>1.4414448171874601</c:v>
                </c:pt>
                <c:pt idx="129">
                  <c:v>1.4604880867615222</c:v>
                </c:pt>
                <c:pt idx="130">
                  <c:v>1.4767273081341479</c:v>
                </c:pt>
                <c:pt idx="131">
                  <c:v>1.4608762533620894</c:v>
                </c:pt>
                <c:pt idx="132">
                  <c:v>1.4766258613836065</c:v>
                </c:pt>
                <c:pt idx="133">
                  <c:v>1.4771211865558831</c:v>
                </c:pt>
                <c:pt idx="134">
                  <c:v>1.4986721408789192</c:v>
                </c:pt>
                <c:pt idx="135">
                  <c:v>1.5441479738429154</c:v>
                </c:pt>
                <c:pt idx="136">
                  <c:v>1.5907058817642405</c:v>
                </c:pt>
                <c:pt idx="137">
                  <c:v>1.6357841641069384</c:v>
                </c:pt>
                <c:pt idx="138">
                  <c:v>1.672948720820846</c:v>
                </c:pt>
                <c:pt idx="139">
                  <c:v>1.6868480541691144</c:v>
                </c:pt>
                <c:pt idx="140">
                  <c:v>1.7027004576887124</c:v>
                </c:pt>
                <c:pt idx="141">
                  <c:v>1.7083761286498587</c:v>
                </c:pt>
                <c:pt idx="142">
                  <c:v>1.6894174957493098</c:v>
                </c:pt>
                <c:pt idx="143">
                  <c:v>1.6638680295396915</c:v>
                </c:pt>
                <c:pt idx="144">
                  <c:v>1.6380285096531564</c:v>
                </c:pt>
                <c:pt idx="145">
                  <c:v>1.6232555499990986</c:v>
                </c:pt>
                <c:pt idx="146">
                  <c:v>1.6350601999740944</c:v>
                </c:pt>
                <c:pt idx="147">
                  <c:v>1.6405938263940398</c:v>
                </c:pt>
                <c:pt idx="148">
                  <c:v>1.6390094700982032</c:v>
                </c:pt>
                <c:pt idx="149">
                  <c:v>1.6403289748332521</c:v>
                </c:pt>
                <c:pt idx="150">
                  <c:v>1.6152458495723363</c:v>
                </c:pt>
                <c:pt idx="151">
                  <c:v>1.5671253259402054</c:v>
                </c:pt>
                <c:pt idx="152">
                  <c:v>1.5175798071495596</c:v>
                </c:pt>
                <c:pt idx="153">
                  <c:v>1.4994532325380829</c:v>
                </c:pt>
                <c:pt idx="154">
                  <c:v>1.4959539980125296</c:v>
                </c:pt>
                <c:pt idx="155">
                  <c:v>1.505189027805176</c:v>
                </c:pt>
                <c:pt idx="156">
                  <c:v>1.5177149729442019</c:v>
                </c:pt>
                <c:pt idx="157">
                  <c:v>1.5325694912845726</c:v>
                </c:pt>
                <c:pt idx="158">
                  <c:v>1.5513105055200787</c:v>
                </c:pt>
                <c:pt idx="159">
                  <c:v>1.5530964228739426</c:v>
                </c:pt>
                <c:pt idx="160">
                  <c:v>1.5398203214749979</c:v>
                </c:pt>
                <c:pt idx="161">
                  <c:v>1.5278831659640653</c:v>
                </c:pt>
                <c:pt idx="162">
                  <c:v>1.5357196037785541</c:v>
                </c:pt>
                <c:pt idx="163">
                  <c:v>1.558287508252183</c:v>
                </c:pt>
                <c:pt idx="164">
                  <c:v>1.5790096370690256</c:v>
                </c:pt>
                <c:pt idx="165">
                  <c:v>1.5823987837385411</c:v>
                </c:pt>
                <c:pt idx="166">
                  <c:v>1.5857923841778225</c:v>
                </c:pt>
                <c:pt idx="167">
                  <c:v>1.5891904442396898</c:v>
                </c:pt>
                <c:pt idx="168">
                  <c:v>1.5925929697846541</c:v>
                </c:pt>
                <c:pt idx="169">
                  <c:v>1.5959999666809286</c:v>
                </c:pt>
                <c:pt idx="170">
                  <c:v>1.5994114408044369</c:v>
                </c:pt>
                <c:pt idx="171">
                  <c:v>1.6030923700208142</c:v>
                </c:pt>
                <c:pt idx="172">
                  <c:v>1.6067785116632369</c:v>
                </c:pt>
                <c:pt idx="173">
                  <c:v>1.6104698731128262</c:v>
                </c:pt>
                <c:pt idx="174">
                  <c:v>1.6141664617611551</c:v>
                </c:pt>
                <c:pt idx="175">
                  <c:v>1.6178682850102644</c:v>
                </c:pt>
                <c:pt idx="176">
                  <c:v>1.6215753502726762</c:v>
                </c:pt>
                <c:pt idx="177">
                  <c:v>1.6252876649714096</c:v>
                </c:pt>
                <c:pt idx="178">
                  <c:v>1.6290052365399945</c:v>
                </c:pt>
                <c:pt idx="179">
                  <c:v>1.6327280724224873</c:v>
                </c:pt>
                <c:pt idx="180">
                  <c:v>1.6364561800734863</c:v>
                </c:pt>
                <c:pt idx="181">
                  <c:v>1.6401895669581452</c:v>
                </c:pt>
                <c:pt idx="182">
                  <c:v>1.6439282405521891</c:v>
                </c:pt>
                <c:pt idx="183">
                  <c:v>1.6476722083419295</c:v>
                </c:pt>
                <c:pt idx="184">
                  <c:v>1.6514214778242784</c:v>
                </c:pt>
                <c:pt idx="185">
                  <c:v>1.6551760565067641</c:v>
                </c:pt>
                <c:pt idx="186">
                  <c:v>1.6589359519075466</c:v>
                </c:pt>
                <c:pt idx="187">
                  <c:v>1.6627011715554314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F99-4DC9-B209-2740DF1C5E5D}"/>
            </c:ext>
          </c:extLst>
        </c:ser>
        <c:ser>
          <c:idx val="15"/>
          <c:order val="1"/>
          <c:tx>
            <c:strRef>
              <c:f>Inflação!$A$9</c:f>
              <c:strCache>
                <c:ptCount val="1"/>
                <c:pt idx="0">
                  <c:v>IPCA período (%)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Inflação!$W$9:$HB$9</c:f>
              <c:numCache>
                <c:formatCode>0%</c:formatCode>
                <c:ptCount val="188"/>
                <c:pt idx="0">
                  <c:v>0</c:v>
                </c:pt>
                <c:pt idx="1">
                  <c:v>8.2999999999999741E-3</c:v>
                </c:pt>
                <c:pt idx="2">
                  <c:v>1.4652289999999901E-2</c:v>
                </c:pt>
                <c:pt idx="3">
                  <c:v>2.3073904006999824E-2</c:v>
                </c:pt>
                <c:pt idx="4">
                  <c:v>3.1258495239055772E-2</c:v>
                </c:pt>
                <c:pt idx="5">
                  <c:v>3.9405437351444306E-2</c:v>
                </c:pt>
                <c:pt idx="6">
                  <c:v>4.740885921905047E-2</c:v>
                </c:pt>
                <c:pt idx="7">
                  <c:v>5.2331680857379936E-2</c:v>
                </c:pt>
                <c:pt idx="8">
                  <c:v>5.3910178378665963E-2</c:v>
                </c:pt>
                <c:pt idx="9">
                  <c:v>5.5596434664071825E-2</c:v>
                </c:pt>
                <c:pt idx="10">
                  <c:v>5.9502141472328907E-2</c:v>
                </c:pt>
                <c:pt idx="11">
                  <c:v>6.5117502822132245E-2</c:v>
                </c:pt>
                <c:pt idx="12">
                  <c:v>6.9697508084267445E-2</c:v>
                </c:pt>
                <c:pt idx="13">
                  <c:v>7.5259935126305688E-2</c:v>
                </c:pt>
                <c:pt idx="14">
                  <c:v>8.0636234801937157E-2</c:v>
                </c:pt>
                <c:pt idx="15">
                  <c:v>8.6687797716828108E-2</c:v>
                </c:pt>
                <c:pt idx="16">
                  <c:v>9.1577892806553818E-2</c:v>
                </c:pt>
                <c:pt idx="17">
                  <c:v>9.3870206381447607E-2</c:v>
                </c:pt>
                <c:pt idx="18">
                  <c:v>0.10087097570228876</c:v>
                </c:pt>
                <c:pt idx="19">
                  <c:v>0.10483411121481701</c:v>
                </c:pt>
                <c:pt idx="20">
                  <c:v>0.10571797850378872</c:v>
                </c:pt>
                <c:pt idx="21">
                  <c:v>0.11047256581135501</c:v>
                </c:pt>
                <c:pt idx="22">
                  <c:v>0.11502550333118156</c:v>
                </c:pt>
                <c:pt idx="23">
                  <c:v>0.12138114870016925</c:v>
                </c:pt>
                <c:pt idx="24">
                  <c:v>0.12799729747750033</c:v>
                </c:pt>
                <c:pt idx="25">
                  <c:v>0.13476528126236542</c:v>
                </c:pt>
                <c:pt idx="26">
                  <c:v>0.14372992698433817</c:v>
                </c:pt>
                <c:pt idx="27">
                  <c:v>0.15356600435640333</c:v>
                </c:pt>
                <c:pt idx="28">
                  <c:v>0.16048740038254183</c:v>
                </c:pt>
                <c:pt idx="29">
                  <c:v>0.16594169116433966</c:v>
                </c:pt>
                <c:pt idx="30">
                  <c:v>0.17235437046574353</c:v>
                </c:pt>
                <c:pt idx="31">
                  <c:v>0.17669208163646677</c:v>
                </c:pt>
                <c:pt idx="32">
                  <c:v>0.17975148104872152</c:v>
                </c:pt>
                <c:pt idx="33">
                  <c:v>0.18010540649303608</c:v>
                </c:pt>
                <c:pt idx="34">
                  <c:v>0.1829376594686194</c:v>
                </c:pt>
                <c:pt idx="35">
                  <c:v>0.18707794127675959</c:v>
                </c:pt>
                <c:pt idx="36">
                  <c:v>0.19384428554203725</c:v>
                </c:pt>
                <c:pt idx="37">
                  <c:v>0.2002910446839643</c:v>
                </c:pt>
                <c:pt idx="38">
                  <c:v>0.21133372229505687</c:v>
                </c:pt>
                <c:pt idx="39">
                  <c:v>0.21799605776767983</c:v>
                </c:pt>
                <c:pt idx="40">
                  <c:v>0.22640023056627667</c:v>
                </c:pt>
                <c:pt idx="41">
                  <c:v>0.23768311268748654</c:v>
                </c:pt>
                <c:pt idx="42">
                  <c:v>0.24597558954249266</c:v>
                </c:pt>
                <c:pt idx="43">
                  <c:v>0.25170707725438812</c:v>
                </c:pt>
                <c:pt idx="44">
                  <c:v>0.25671390556340579</c:v>
                </c:pt>
                <c:pt idx="45">
                  <c:v>0.2568395769539622</c:v>
                </c:pt>
                <c:pt idx="46">
                  <c:v>0.25998167589634713</c:v>
                </c:pt>
                <c:pt idx="47">
                  <c:v>0.26716357144895642</c:v>
                </c:pt>
                <c:pt idx="48">
                  <c:v>0.27248565844904205</c:v>
                </c:pt>
                <c:pt idx="49">
                  <c:v>0.27897533530713226</c:v>
                </c:pt>
                <c:pt idx="50">
                  <c:v>0.28895134292252789</c:v>
                </c:pt>
                <c:pt idx="51">
                  <c:v>0.30493433957476723</c:v>
                </c:pt>
                <c:pt idx="52">
                  <c:v>0.32085453851757939</c:v>
                </c:pt>
                <c:pt idx="53">
                  <c:v>0.33828981842601147</c:v>
                </c:pt>
                <c:pt idx="54">
                  <c:v>0.34779167613683626</c:v>
                </c:pt>
                <c:pt idx="55">
                  <c:v>0.35776533454024895</c:v>
                </c:pt>
                <c:pt idx="56">
                  <c:v>0.36849168068311688</c:v>
                </c:pt>
                <c:pt idx="57">
                  <c:v>0.3769763291033521</c:v>
                </c:pt>
                <c:pt idx="58">
                  <c:v>0.38000567702737942</c:v>
                </c:pt>
                <c:pt idx="59">
                  <c:v>0.38745770768332743</c:v>
                </c:pt>
                <c:pt idx="60">
                  <c:v>0.3988348608863308</c:v>
                </c:pt>
                <c:pt idx="61">
                  <c:v>0.41296309298128264</c:v>
                </c:pt>
                <c:pt idx="62">
                  <c:v>0.42652753867390314</c:v>
                </c:pt>
                <c:pt idx="63">
                  <c:v>0.44464443841506163</c:v>
                </c:pt>
                <c:pt idx="64">
                  <c:v>0.4576462383607971</c:v>
                </c:pt>
                <c:pt idx="65">
                  <c:v>0.46391411718574838</c:v>
                </c:pt>
                <c:pt idx="66">
                  <c:v>0.47284399330058147</c:v>
                </c:pt>
                <c:pt idx="67">
                  <c:v>0.48433217644832594</c:v>
                </c:pt>
                <c:pt idx="68">
                  <c:v>0.48952733906589518</c:v>
                </c:pt>
                <c:pt idx="69">
                  <c:v>0.4972728812290379</c:v>
                </c:pt>
                <c:pt idx="70">
                  <c:v>0.50386088190644562</c:v>
                </c:pt>
                <c:pt idx="71">
                  <c:v>0.50506397061197061</c:v>
                </c:pt>
                <c:pt idx="72">
                  <c:v>0.50897713693556157</c:v>
                </c:pt>
                <c:pt idx="73">
                  <c:v>0.5116932957820457</c:v>
                </c:pt>
                <c:pt idx="74">
                  <c:v>0.51622837566939173</c:v>
                </c:pt>
                <c:pt idx="75">
                  <c:v>0.52199004349693556</c:v>
                </c:pt>
                <c:pt idx="76">
                  <c:v>0.52701261064047555</c:v>
                </c:pt>
                <c:pt idx="77">
                  <c:v>0.53083014216707669</c:v>
                </c:pt>
                <c:pt idx="78">
                  <c:v>0.53297330436611068</c:v>
                </c:pt>
                <c:pt idx="79">
                  <c:v>0.53772552160964571</c:v>
                </c:pt>
                <c:pt idx="80">
                  <c:v>0.53418875290994361</c:v>
                </c:pt>
                <c:pt idx="81">
                  <c:v>0.53787080591692749</c:v>
                </c:pt>
                <c:pt idx="82">
                  <c:v>0.54079276044816971</c:v>
                </c:pt>
                <c:pt idx="83">
                  <c:v>0.54325802886488694</c:v>
                </c:pt>
                <c:pt idx="84">
                  <c:v>0.54973971258611942</c:v>
                </c:pt>
                <c:pt idx="85">
                  <c:v>0.55407898378136045</c:v>
                </c:pt>
                <c:pt idx="86">
                  <c:v>0.56091693130999842</c:v>
                </c:pt>
                <c:pt idx="87">
                  <c:v>0.56544359041079728</c:v>
                </c:pt>
                <c:pt idx="88">
                  <c:v>0.57045300990011194</c:v>
                </c:pt>
                <c:pt idx="89">
                  <c:v>0.57186641760902179</c:v>
                </c:pt>
                <c:pt idx="90">
                  <c:v>0.57532452372776155</c:v>
                </c:pt>
                <c:pt idx="91">
                  <c:v>0.58162582182267264</c:v>
                </c:pt>
                <c:pt idx="92">
                  <c:v>0.60155430717763814</c:v>
                </c:pt>
                <c:pt idx="93">
                  <c:v>0.60683943639132454</c:v>
                </c:pt>
                <c:pt idx="94">
                  <c:v>0.60539328089857225</c:v>
                </c:pt>
                <c:pt idx="95">
                  <c:v>0.61309916864688518</c:v>
                </c:pt>
                <c:pt idx="96">
                  <c:v>0.62035811490579618</c:v>
                </c:pt>
                <c:pt idx="97">
                  <c:v>0.61695536286449393</c:v>
                </c:pt>
                <c:pt idx="98">
                  <c:v>0.61938079590879069</c:v>
                </c:pt>
                <c:pt idx="99">
                  <c:v>0.62456281445569894</c:v>
                </c:pt>
                <c:pt idx="100">
                  <c:v>0.63154843455785836</c:v>
                </c:pt>
                <c:pt idx="101">
                  <c:v>0.64378504781704238</c:v>
                </c:pt>
                <c:pt idx="102">
                  <c:v>0.65315462258959966</c:v>
                </c:pt>
                <c:pt idx="103">
                  <c:v>0.65530372359896627</c:v>
                </c:pt>
                <c:pt idx="104">
                  <c:v>0.65546925397132605</c:v>
                </c:pt>
                <c:pt idx="105">
                  <c:v>0.6586146455538715</c:v>
                </c:pt>
                <c:pt idx="106">
                  <c:v>0.66043912166398089</c:v>
                </c:pt>
                <c:pt idx="107">
                  <c:v>0.65977494601531528</c:v>
                </c:pt>
                <c:pt idx="108">
                  <c:v>0.66143472096133049</c:v>
                </c:pt>
                <c:pt idx="109">
                  <c:v>0.6699080380382334</c:v>
                </c:pt>
                <c:pt idx="110">
                  <c:v>0.68911198047567312</c:v>
                </c:pt>
                <c:pt idx="111">
                  <c:v>0.69265911563467197</c:v>
                </c:pt>
                <c:pt idx="112">
                  <c:v>0.69689076342375866</c:v>
                </c:pt>
                <c:pt idx="113">
                  <c:v>0.69807858695815517</c:v>
                </c:pt>
                <c:pt idx="114">
                  <c:v>0.69281454333858483</c:v>
                </c:pt>
                <c:pt idx="115">
                  <c:v>0.68638184807389813</c:v>
                </c:pt>
                <c:pt idx="116">
                  <c:v>0.69076644087889005</c:v>
                </c:pt>
                <c:pt idx="117">
                  <c:v>0.69685320006605411</c:v>
                </c:pt>
                <c:pt idx="118">
                  <c:v>0.70092564774621247</c:v>
                </c:pt>
                <c:pt idx="119">
                  <c:v>0.71181157189178812</c:v>
                </c:pt>
                <c:pt idx="120">
                  <c:v>0.72653315141005748</c:v>
                </c:pt>
                <c:pt idx="121">
                  <c:v>0.74189929645760677</c:v>
                </c:pt>
                <c:pt idx="122">
                  <c:v>0.76541493695978469</c:v>
                </c:pt>
                <c:pt idx="123">
                  <c:v>0.76982847430218415</c:v>
                </c:pt>
                <c:pt idx="124">
                  <c:v>0.78504899918118287</c:v>
                </c:pt>
                <c:pt idx="125">
                  <c:v>0.80164995487356805</c:v>
                </c:pt>
                <c:pt idx="126">
                  <c:v>0.80723506973367631</c:v>
                </c:pt>
                <c:pt idx="127">
                  <c:v>0.82223512081246586</c:v>
                </c:pt>
                <c:pt idx="128">
                  <c:v>0.83189296695277215</c:v>
                </c:pt>
                <c:pt idx="129">
                  <c:v>0.84947913943551878</c:v>
                </c:pt>
                <c:pt idx="130">
                  <c:v>0.86556960794860771</c:v>
                </c:pt>
                <c:pt idx="131">
                  <c:v>0.88721021540081169</c:v>
                </c:pt>
                <c:pt idx="132">
                  <c:v>0.91080034309332181</c:v>
                </c:pt>
                <c:pt idx="133">
                  <c:v>0.92895294635270842</c:v>
                </c:pt>
                <c:pt idx="134">
                  <c:v>0.94303430286108325</c:v>
                </c:pt>
                <c:pt idx="135">
                  <c:v>0.95352668809653318</c:v>
                </c:pt>
                <c:pt idx="136">
                  <c:v>0.97325730764630825</c:v>
                </c:pt>
                <c:pt idx="137">
                  <c:v>1.0052240760301783</c:v>
                </c:pt>
                <c:pt idx="138">
                  <c:v>1.026479451236098</c:v>
                </c:pt>
                <c:pt idx="139">
                  <c:v>1.0360039046569076</c:v>
                </c:pt>
                <c:pt idx="140">
                  <c:v>1.0496451308181087</c:v>
                </c:pt>
                <c:pt idx="141">
                  <c:v>1.0357075439285457</c:v>
                </c:pt>
                <c:pt idx="142">
                  <c:v>1.0283789967704027</c:v>
                </c:pt>
                <c:pt idx="143">
                  <c:v>1.0224966976797685</c:v>
                </c:pt>
                <c:pt idx="144">
                  <c:v>1.0344294281960793</c:v>
                </c:pt>
                <c:pt idx="145">
                  <c:v>1.0427705888516834</c:v>
                </c:pt>
                <c:pt idx="146">
                  <c:v>1.0554357665025638</c:v>
                </c:pt>
                <c:pt idx="147">
                  <c:v>1.0663295760650273</c:v>
                </c:pt>
                <c:pt idx="148">
                  <c:v>1.0836867445039733</c:v>
                </c:pt>
                <c:pt idx="149">
                  <c:v>1.0984809203899517</c:v>
                </c:pt>
                <c:pt idx="150">
                  <c:v>1.1112816540043302</c:v>
                </c:pt>
                <c:pt idx="151">
                  <c:v>1.11613760180854</c:v>
                </c:pt>
                <c:pt idx="152">
                  <c:v>1.1144446917270932</c:v>
                </c:pt>
                <c:pt idx="153">
                  <c:v>1.1169820253571658</c:v>
                </c:pt>
                <c:pt idx="154">
                  <c:v>1.1218510840154874</c:v>
                </c:pt>
                <c:pt idx="155">
                  <c:v>1.1273678968339276</c:v>
                </c:pt>
                <c:pt idx="156">
                  <c:v>1.1324735797863288</c:v>
                </c:pt>
                <c:pt idx="157">
                  <c:v>1.1384445058097303</c:v>
                </c:pt>
                <c:pt idx="158">
                  <c:v>1.1504197950422648</c:v>
                </c:pt>
                <c:pt idx="159">
                  <c:v>1.1594515581814422</c:v>
                </c:pt>
                <c:pt idx="160">
                  <c:v>1.1773750061143482</c:v>
                </c:pt>
                <c:pt idx="161">
                  <c:v>1.1808588061241312</c:v>
                </c:pt>
                <c:pt idx="162">
                  <c:v>1.189146069587403</c:v>
                </c:pt>
                <c:pt idx="163">
                  <c:v>1.1992161415075051</c:v>
                </c:pt>
                <c:pt idx="164">
                  <c:v>1.2038344954046707</c:v>
                </c:pt>
                <c:pt idx="165">
                  <c:v>1.2069466893474345</c:v>
                </c:pt>
                <c:pt idx="166">
                  <c:v>1.210063278244156</c:v>
                </c:pt>
                <c:pt idx="167">
                  <c:v>1.213184268301267</c:v>
                </c:pt>
                <c:pt idx="168">
                  <c:v>1.2163096657339643</c:v>
                </c:pt>
                <c:pt idx="169">
                  <c:v>1.2194394767662211</c:v>
                </c:pt>
                <c:pt idx="170">
                  <c:v>1.2225737076308008</c:v>
                </c:pt>
                <c:pt idx="171">
                  <c:v>1.2256642202634738</c:v>
                </c:pt>
                <c:pt idx="172">
                  <c:v>1.2287590302871849</c:v>
                </c:pt>
                <c:pt idx="173">
                  <c:v>1.2318581436775027</c:v>
                </c:pt>
                <c:pt idx="174">
                  <c:v>1.2349615664183045</c:v>
                </c:pt>
                <c:pt idx="175">
                  <c:v>1.2380693045017885</c:v>
                </c:pt>
                <c:pt idx="176">
                  <c:v>1.2411813639284852</c:v>
                </c:pt>
                <c:pt idx="177">
                  <c:v>1.2442977507072688</c:v>
                </c:pt>
                <c:pt idx="178">
                  <c:v>1.2474184708553686</c:v>
                </c:pt>
                <c:pt idx="179">
                  <c:v>1.2505435303983816</c:v>
                </c:pt>
                <c:pt idx="180">
                  <c:v>1.2536729353702829</c:v>
                </c:pt>
                <c:pt idx="181">
                  <c:v>1.2568066918134382</c:v>
                </c:pt>
                <c:pt idx="182">
                  <c:v>1.2599448057786149</c:v>
                </c:pt>
                <c:pt idx="183">
                  <c:v>1.2630095530425423</c:v>
                </c:pt>
                <c:pt idx="184">
                  <c:v>1.2660784564592071</c:v>
                </c:pt>
                <c:pt idx="185">
                  <c:v>1.2691515216648352</c:v>
                </c:pt>
                <c:pt idx="186">
                  <c:v>1.2722287543032946</c:v>
                </c:pt>
                <c:pt idx="187">
                  <c:v>1.2753101600261076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F99-4DC9-B209-2740DF1C5E5D}"/>
            </c:ext>
          </c:extLst>
        </c:ser>
        <c:ser>
          <c:idx val="14"/>
          <c:order val="2"/>
          <c:tx>
            <c:strRef>
              <c:f>Inflação!$A$8</c:f>
              <c:strCache>
                <c:ptCount val="1"/>
                <c:pt idx="0">
                  <c:v>INPC período (%)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Inflação!$W$8:$HB$8</c:f>
              <c:numCache>
                <c:formatCode>0%</c:formatCode>
                <c:ptCount val="188"/>
                <c:pt idx="0">
                  <c:v>0</c:v>
                </c:pt>
                <c:pt idx="1">
                  <c:v>1.0299999999999976E-2</c:v>
                </c:pt>
                <c:pt idx="2">
                  <c:v>1.6361799999999871E-2</c:v>
                </c:pt>
                <c:pt idx="3">
                  <c:v>2.5915600919999893E-2</c:v>
                </c:pt>
                <c:pt idx="4">
                  <c:v>3.1455545164968068E-2</c:v>
                </c:pt>
                <c:pt idx="5">
                  <c:v>3.8263151763056724E-2</c:v>
                </c:pt>
                <c:pt idx="6">
                  <c:v>4.5738646455750764E-2</c:v>
                </c:pt>
                <c:pt idx="7">
                  <c:v>5.1699356740548597E-2</c:v>
                </c:pt>
                <c:pt idx="8">
                  <c:v>5.401309532537768E-2</c:v>
                </c:pt>
                <c:pt idx="9">
                  <c:v>5.401309532537768E-2</c:v>
                </c:pt>
                <c:pt idx="10">
                  <c:v>5.8439950325744228E-2</c:v>
                </c:pt>
                <c:pt idx="11">
                  <c:v>6.320293010221012E-2</c:v>
                </c:pt>
                <c:pt idx="12">
                  <c:v>6.6605179478537391E-2</c:v>
                </c:pt>
                <c:pt idx="13">
                  <c:v>7.2684829001565143E-2</c:v>
                </c:pt>
                <c:pt idx="14">
                  <c:v>7.8155521629473146E-2</c:v>
                </c:pt>
                <c:pt idx="15">
                  <c:v>8.3654114789783574E-2</c:v>
                </c:pt>
                <c:pt idx="16">
                  <c:v>8.7880365837463836E-2</c:v>
                </c:pt>
                <c:pt idx="17">
                  <c:v>8.9838550495971337E-2</c:v>
                </c:pt>
                <c:pt idx="18">
                  <c:v>9.6813517219145551E-2</c:v>
                </c:pt>
                <c:pt idx="19">
                  <c:v>0.10284599156385088</c:v>
                </c:pt>
                <c:pt idx="20">
                  <c:v>0.1057133911419168</c:v>
                </c:pt>
                <c:pt idx="21">
                  <c:v>0.11046795872382709</c:v>
                </c:pt>
                <c:pt idx="22">
                  <c:v>0.11546506453808436</c:v>
                </c:pt>
                <c:pt idx="23">
                  <c:v>0.12249249444467436</c:v>
                </c:pt>
                <c:pt idx="24">
                  <c:v>0.13046219115523172</c:v>
                </c:pt>
                <c:pt idx="25">
                  <c:v>0.13656668698746999</c:v>
                </c:pt>
                <c:pt idx="26">
                  <c:v>0.14497728047117731</c:v>
                </c:pt>
                <c:pt idx="27">
                  <c:v>0.15551107145151222</c:v>
                </c:pt>
                <c:pt idx="28">
                  <c:v>0.16151972902306011</c:v>
                </c:pt>
                <c:pt idx="29">
                  <c:v>0.16848884739719838</c:v>
                </c:pt>
                <c:pt idx="30">
                  <c:v>0.17538293159684182</c:v>
                </c:pt>
                <c:pt idx="31">
                  <c:v>0.17949677185743074</c:v>
                </c:pt>
                <c:pt idx="32">
                  <c:v>0.18279936281863152</c:v>
                </c:pt>
                <c:pt idx="33">
                  <c:v>0.18126172364696735</c:v>
                </c:pt>
                <c:pt idx="34">
                  <c:v>0.18315174240480259</c:v>
                </c:pt>
                <c:pt idx="35">
                  <c:v>0.18634625210929556</c:v>
                </c:pt>
                <c:pt idx="36">
                  <c:v>0.19358296424716226</c:v>
                </c:pt>
                <c:pt idx="37">
                  <c:v>0.20002831225409712</c:v>
                </c:pt>
                <c:pt idx="38">
                  <c:v>0.20866851610232673</c:v>
                </c:pt>
                <c:pt idx="39">
                  <c:v>0.21628312775377134</c:v>
                </c:pt>
                <c:pt idx="40">
                  <c:v>0.22406733977139548</c:v>
                </c:pt>
                <c:pt idx="41">
                  <c:v>0.23410469195752093</c:v>
                </c:pt>
                <c:pt idx="42">
                  <c:v>0.24373070855478973</c:v>
                </c:pt>
                <c:pt idx="43">
                  <c:v>0.25119309280611857</c:v>
                </c:pt>
                <c:pt idx="44">
                  <c:v>0.25444619484741438</c:v>
                </c:pt>
                <c:pt idx="45">
                  <c:v>0.25607697490071613</c:v>
                </c:pt>
                <c:pt idx="46">
                  <c:v>0.25833791345553747</c:v>
                </c:pt>
                <c:pt idx="47">
                  <c:v>0.26450376923146957</c:v>
                </c:pt>
                <c:pt idx="48">
                  <c:v>0.26930888355454918</c:v>
                </c:pt>
                <c:pt idx="49">
                  <c:v>0.27603622063738831</c:v>
                </c:pt>
                <c:pt idx="50">
                  <c:v>0.28394764520533999</c:v>
                </c:pt>
                <c:pt idx="51">
                  <c:v>0.30295007035437882</c:v>
                </c:pt>
                <c:pt idx="52">
                  <c:v>0.31806429117048962</c:v>
                </c:pt>
                <c:pt idx="53">
                  <c:v>0.33796706196716397</c:v>
                </c:pt>
                <c:pt idx="54">
                  <c:v>0.34746662810713103</c:v>
                </c:pt>
                <c:pt idx="55">
                  <c:v>0.36080654772539167</c:v>
                </c:pt>
                <c:pt idx="56">
                  <c:v>0.37128475814287731</c:v>
                </c:pt>
                <c:pt idx="57">
                  <c:v>0.37923820974010614</c:v>
                </c:pt>
                <c:pt idx="58">
                  <c:v>0.38268630526445624</c:v>
                </c:pt>
                <c:pt idx="59">
                  <c:v>0.3897380054213051</c:v>
                </c:pt>
                <c:pt idx="60">
                  <c:v>0.40043898806304923</c:v>
                </c:pt>
                <c:pt idx="61">
                  <c:v>0.41598386083054928</c:v>
                </c:pt>
                <c:pt idx="62">
                  <c:v>0.42872771557802403</c:v>
                </c:pt>
                <c:pt idx="63">
                  <c:v>0.45030150408325209</c:v>
                </c:pt>
                <c:pt idx="64">
                  <c:v>0.464079368372043</c:v>
                </c:pt>
                <c:pt idx="65">
                  <c:v>0.47052131759287996</c:v>
                </c:pt>
                <c:pt idx="66">
                  <c:v>0.47993265402547425</c:v>
                </c:pt>
                <c:pt idx="67">
                  <c:v>0.49443599403492389</c:v>
                </c:pt>
                <c:pt idx="68">
                  <c:v>0.50145984320688797</c:v>
                </c:pt>
                <c:pt idx="69">
                  <c:v>0.51106918620341202</c:v>
                </c:pt>
                <c:pt idx="70">
                  <c:v>0.51575350068064285</c:v>
                </c:pt>
                <c:pt idx="71">
                  <c:v>0.51696610348118721</c:v>
                </c:pt>
                <c:pt idx="72">
                  <c:v>0.51954494585710531</c:v>
                </c:pt>
                <c:pt idx="73">
                  <c:v>0.52060862731920521</c:v>
                </c:pt>
                <c:pt idx="74">
                  <c:v>0.52273747939745219</c:v>
                </c:pt>
                <c:pt idx="75">
                  <c:v>0.52913297681092142</c:v>
                </c:pt>
                <c:pt idx="76">
                  <c:v>0.53280289595526753</c:v>
                </c:pt>
                <c:pt idx="77">
                  <c:v>0.53770786522232461</c:v>
                </c:pt>
                <c:pt idx="78">
                  <c:v>0.53893803151450226</c:v>
                </c:pt>
                <c:pt idx="79">
                  <c:v>0.54447820842795447</c:v>
                </c:pt>
                <c:pt idx="80">
                  <c:v>0.5398447738026706</c:v>
                </c:pt>
                <c:pt idx="81">
                  <c:v>0.54246250991813527</c:v>
                </c:pt>
                <c:pt idx="82">
                  <c:v>0.54199977116515985</c:v>
                </c:pt>
                <c:pt idx="83">
                  <c:v>0.54169137121092681</c:v>
                </c:pt>
                <c:pt idx="84">
                  <c:v>0.54739562928440733</c:v>
                </c:pt>
                <c:pt idx="85">
                  <c:v>0.55018094141711926</c:v>
                </c:pt>
                <c:pt idx="86">
                  <c:v>0.5542114118648036</c:v>
                </c:pt>
                <c:pt idx="87">
                  <c:v>0.55778609811209257</c:v>
                </c:pt>
                <c:pt idx="88">
                  <c:v>0.56059011308869433</c:v>
                </c:pt>
                <c:pt idx="89">
                  <c:v>0.56168252616785619</c:v>
                </c:pt>
                <c:pt idx="90">
                  <c:v>0.56496205947280864</c:v>
                </c:pt>
                <c:pt idx="91">
                  <c:v>0.57169139632854171</c:v>
                </c:pt>
                <c:pt idx="92">
                  <c:v>0.59416658329603989</c:v>
                </c:pt>
                <c:pt idx="93">
                  <c:v>0.59815199975427991</c:v>
                </c:pt>
                <c:pt idx="94">
                  <c:v>0.59815199975427991</c:v>
                </c:pt>
                <c:pt idx="95">
                  <c:v>0.60294645575354266</c:v>
                </c:pt>
                <c:pt idx="96">
                  <c:v>0.60935824157655682</c:v>
                </c:pt>
                <c:pt idx="97">
                  <c:v>0.60533484597261555</c:v>
                </c:pt>
                <c:pt idx="98">
                  <c:v>0.60758231475697722</c:v>
                </c:pt>
                <c:pt idx="99">
                  <c:v>0.61336961109010235</c:v>
                </c:pt>
                <c:pt idx="100">
                  <c:v>0.62208180698998894</c:v>
                </c:pt>
                <c:pt idx="101">
                  <c:v>0.63457183690381203</c:v>
                </c:pt>
                <c:pt idx="102">
                  <c:v>0.64437926792523492</c:v>
                </c:pt>
                <c:pt idx="103">
                  <c:v>0.64684583682712282</c:v>
                </c:pt>
                <c:pt idx="104">
                  <c:v>0.64701052141080551</c:v>
                </c:pt>
                <c:pt idx="105">
                  <c:v>0.64865753193221609</c:v>
                </c:pt>
                <c:pt idx="106">
                  <c:v>0.6506359209705348</c:v>
                </c:pt>
                <c:pt idx="107">
                  <c:v>0.64981060301004967</c:v>
                </c:pt>
                <c:pt idx="108">
                  <c:v>0.65047052725125365</c:v>
                </c:pt>
                <c:pt idx="109">
                  <c:v>0.65938306809841052</c:v>
                </c:pt>
                <c:pt idx="110">
                  <c:v>0.67962754152921101</c:v>
                </c:pt>
                <c:pt idx="111">
                  <c:v>0.68281883385811648</c:v>
                </c:pt>
                <c:pt idx="112">
                  <c:v>0.68567962587567544</c:v>
                </c:pt>
                <c:pt idx="113">
                  <c:v>0.68871384920225176</c:v>
                </c:pt>
                <c:pt idx="114">
                  <c:v>0.68482980734908661</c:v>
                </c:pt>
                <c:pt idx="115">
                  <c:v>0.68061773283071392</c:v>
                </c:pt>
                <c:pt idx="116">
                  <c:v>0.68565958602920585</c:v>
                </c:pt>
                <c:pt idx="117">
                  <c:v>0.69307648820773426</c:v>
                </c:pt>
                <c:pt idx="118">
                  <c:v>0.69917156356528221</c:v>
                </c:pt>
                <c:pt idx="119">
                  <c:v>0.71395435616829994</c:v>
                </c:pt>
                <c:pt idx="120">
                  <c:v>0.72920854993819773</c:v>
                </c:pt>
                <c:pt idx="121">
                  <c:v>0.74563603116261068</c:v>
                </c:pt>
                <c:pt idx="122">
                  <c:v>0.77112231721758473</c:v>
                </c:pt>
                <c:pt idx="123">
                  <c:v>0.77590434747407211</c:v>
                </c:pt>
                <c:pt idx="124">
                  <c:v>0.79046676312335951</c:v>
                </c:pt>
                <c:pt idx="125">
                  <c:v>0.80586477728622019</c:v>
                </c:pt>
                <c:pt idx="126">
                  <c:v>0.81272706343990797</c:v>
                </c:pt>
                <c:pt idx="127">
                  <c:v>0.83012924324893111</c:v>
                </c:pt>
                <c:pt idx="128">
                  <c:v>0.84111001870842461</c:v>
                </c:pt>
                <c:pt idx="129">
                  <c:v>0.85988934089925051</c:v>
                </c:pt>
                <c:pt idx="130">
                  <c:v>0.87625636709916366</c:v>
                </c:pt>
                <c:pt idx="131">
                  <c:v>0.89877144350435367</c:v>
                </c:pt>
                <c:pt idx="132">
                  <c:v>0.92079719224900436</c:v>
                </c:pt>
                <c:pt idx="133">
                  <c:v>0.93693188866389598</c:v>
                </c:pt>
                <c:pt idx="134">
                  <c:v>0.95107149145114267</c:v>
                </c:pt>
                <c:pt idx="135">
                  <c:v>0.96414367044386529</c:v>
                </c:pt>
                <c:pt idx="136">
                  <c:v>0.98378510714830392</c:v>
                </c:pt>
                <c:pt idx="137">
                  <c:v>1.0177078324805398</c:v>
                </c:pt>
                <c:pt idx="138">
                  <c:v>1.0386919939383374</c:v>
                </c:pt>
                <c:pt idx="139">
                  <c:v>1.0478661079110601</c:v>
                </c:pt>
                <c:pt idx="140">
                  <c:v>1.0605628777801086</c:v>
                </c:pt>
                <c:pt idx="141">
                  <c:v>1.0481995005134279</c:v>
                </c:pt>
                <c:pt idx="142">
                  <c:v>1.0418500820618362</c:v>
                </c:pt>
                <c:pt idx="143">
                  <c:v>1.0353161617992384</c:v>
                </c:pt>
                <c:pt idx="144">
                  <c:v>1.0448821477596946</c:v>
                </c:pt>
                <c:pt idx="145">
                  <c:v>1.0526526999211816</c:v>
                </c:pt>
                <c:pt idx="146">
                  <c:v>1.0668160035506378</c:v>
                </c:pt>
                <c:pt idx="147">
                  <c:v>1.0763233571669706</c:v>
                </c:pt>
                <c:pt idx="148">
                  <c:v>1.0923110470171564</c:v>
                </c:pt>
                <c:pt idx="149">
                  <c:v>1.1057018377180663</c:v>
                </c:pt>
                <c:pt idx="150">
                  <c:v>1.1168620574579724</c:v>
                </c:pt>
                <c:pt idx="151">
                  <c:v>1.1244827608648214</c:v>
                </c:pt>
                <c:pt idx="152">
                  <c:v>1.1223582781039565</c:v>
                </c:pt>
                <c:pt idx="153">
                  <c:v>1.120448155653663</c:v>
                </c:pt>
                <c:pt idx="154">
                  <c:v>1.1246890519649702</c:v>
                </c:pt>
                <c:pt idx="155">
                  <c:v>1.127026209922132</c:v>
                </c:pt>
                <c:pt idx="156">
                  <c:v>1.1295786413740387</c:v>
                </c:pt>
                <c:pt idx="157">
                  <c:v>1.1317082200154127</c:v>
                </c:pt>
                <c:pt idx="158">
                  <c:v>1.1434326152254974</c:v>
                </c:pt>
                <c:pt idx="159">
                  <c:v>1.155650181132283</c:v>
                </c:pt>
                <c:pt idx="160">
                  <c:v>1.1731109475994543</c:v>
                </c:pt>
                <c:pt idx="161">
                  <c:v>1.1772398583998935</c:v>
                </c:pt>
                <c:pt idx="162">
                  <c:v>1.1852956458759731</c:v>
                </c:pt>
                <c:pt idx="163">
                  <c:v>1.1953480058470025</c:v>
                </c:pt>
                <c:pt idx="164">
                  <c:v>1.2008363758616198</c:v>
                </c:pt>
                <c:pt idx="165">
                  <c:v>1.2037752306530392</c:v>
                </c:pt>
                <c:pt idx="166">
                  <c:v>1.206718009801389</c:v>
                </c:pt>
                <c:pt idx="167">
                  <c:v>1.2096647185470024</c:v>
                </c:pt>
                <c:pt idx="168">
                  <c:v>1.21261536213721</c:v>
                </c:pt>
                <c:pt idx="169">
                  <c:v>1.2155699458263491</c:v>
                </c:pt>
                <c:pt idx="170">
                  <c:v>1.2185284748757734</c:v>
                </c:pt>
                <c:pt idx="171">
                  <c:v>1.2212453302884327</c:v>
                </c:pt>
                <c:pt idx="172">
                  <c:v>1.2239655128178804</c:v>
                </c:pt>
                <c:pt idx="173">
                  <c:v>1.2266890265385713</c:v>
                </c:pt>
                <c:pt idx="174">
                  <c:v>1.2294158755299502</c:v>
                </c:pt>
                <c:pt idx="175">
                  <c:v>1.2321460638764585</c:v>
                </c:pt>
                <c:pt idx="176">
                  <c:v>1.2348795956675387</c:v>
                </c:pt>
                <c:pt idx="177">
                  <c:v>1.2376164749976413</c:v>
                </c:pt>
                <c:pt idx="178">
                  <c:v>1.2403567059662315</c:v>
                </c:pt>
                <c:pt idx="179">
                  <c:v>1.2431002926777941</c:v>
                </c:pt>
                <c:pt idx="180">
                  <c:v>1.2458472392418409</c:v>
                </c:pt>
                <c:pt idx="181">
                  <c:v>1.2485975497729158</c:v>
                </c:pt>
                <c:pt idx="182">
                  <c:v>1.2513512283906021</c:v>
                </c:pt>
                <c:pt idx="183">
                  <c:v>1.2541082792195275</c:v>
                </c:pt>
                <c:pt idx="184">
                  <c:v>1.2568687063893709</c:v>
                </c:pt>
                <c:pt idx="185">
                  <c:v>1.2596325140348683</c:v>
                </c:pt>
                <c:pt idx="186">
                  <c:v>1.2623997062958199</c:v>
                </c:pt>
                <c:pt idx="187">
                  <c:v>1.2651702873170949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F99-4DC9-B209-2740DF1C5E5D}"/>
            </c:ext>
          </c:extLst>
        </c:ser>
        <c:ser>
          <c:idx val="0"/>
          <c:order val="3"/>
          <c:tx>
            <c:strRef>
              <c:f>Evolução!$A$13</c:f>
              <c:strCache>
                <c:ptCount val="1"/>
                <c:pt idx="0">
                  <c:v>Receita</c:v>
                </c:pt>
              </c:strCache>
            </c:strRef>
          </c:tx>
          <c:spPr>
            <a:ln w="3810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val>
            <c:numRef>
              <c:f>Evolução!$S$13:$GX$13</c:f>
              <c:numCache>
                <c:formatCode>0%</c:formatCode>
                <c:ptCount val="1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4.9999999999999961E-2</c:v>
                </c:pt>
                <c:pt idx="28">
                  <c:v>4.9999999999999961E-2</c:v>
                </c:pt>
                <c:pt idx="29">
                  <c:v>4.9999999999999961E-2</c:v>
                </c:pt>
                <c:pt idx="30">
                  <c:v>4.9999999999999961E-2</c:v>
                </c:pt>
                <c:pt idx="31">
                  <c:v>4.9999999999999961E-2</c:v>
                </c:pt>
                <c:pt idx="32">
                  <c:v>4.9999999999999961E-2</c:v>
                </c:pt>
                <c:pt idx="33">
                  <c:v>4.9999999999999961E-2</c:v>
                </c:pt>
                <c:pt idx="34">
                  <c:v>4.9999999999999961E-2</c:v>
                </c:pt>
                <c:pt idx="35">
                  <c:v>4.9999999999999961E-2</c:v>
                </c:pt>
                <c:pt idx="36">
                  <c:v>4.9999999999999961E-2</c:v>
                </c:pt>
                <c:pt idx="37">
                  <c:v>4.9999999999999961E-2</c:v>
                </c:pt>
                <c:pt idx="38">
                  <c:v>4.9999999999999961E-2</c:v>
                </c:pt>
                <c:pt idx="39">
                  <c:v>0.10039997943550466</c:v>
                </c:pt>
                <c:pt idx="40">
                  <c:v>0.10039997943550466</c:v>
                </c:pt>
                <c:pt idx="41">
                  <c:v>0.10039997943550466</c:v>
                </c:pt>
                <c:pt idx="42">
                  <c:v>0.10039997943550466</c:v>
                </c:pt>
                <c:pt idx="43">
                  <c:v>0.10039997943550466</c:v>
                </c:pt>
                <c:pt idx="44">
                  <c:v>0.10039997943550466</c:v>
                </c:pt>
                <c:pt idx="45">
                  <c:v>0.10039997943550466</c:v>
                </c:pt>
                <c:pt idx="46">
                  <c:v>0.10039997943550466</c:v>
                </c:pt>
                <c:pt idx="47">
                  <c:v>0.10039997943550466</c:v>
                </c:pt>
                <c:pt idx="48">
                  <c:v>0.10039997943550466</c:v>
                </c:pt>
                <c:pt idx="49">
                  <c:v>0.10039997943550466</c:v>
                </c:pt>
                <c:pt idx="50">
                  <c:v>0.10039997943550466</c:v>
                </c:pt>
                <c:pt idx="51">
                  <c:v>0.15762068788237113</c:v>
                </c:pt>
                <c:pt idx="52">
                  <c:v>0.15762068788237113</c:v>
                </c:pt>
                <c:pt idx="53">
                  <c:v>0.15762068788237113</c:v>
                </c:pt>
                <c:pt idx="54">
                  <c:v>0.15762068788237113</c:v>
                </c:pt>
                <c:pt idx="55">
                  <c:v>0.15762068788237113</c:v>
                </c:pt>
                <c:pt idx="56">
                  <c:v>0.15762068788237113</c:v>
                </c:pt>
                <c:pt idx="57">
                  <c:v>0.15762068788237113</c:v>
                </c:pt>
                <c:pt idx="58">
                  <c:v>0.15762068788237113</c:v>
                </c:pt>
                <c:pt idx="59">
                  <c:v>0.15762068788237113</c:v>
                </c:pt>
                <c:pt idx="60">
                  <c:v>0.15762068788237113</c:v>
                </c:pt>
                <c:pt idx="61">
                  <c:v>0.15762068788237113</c:v>
                </c:pt>
                <c:pt idx="62">
                  <c:v>0.15762068788237113</c:v>
                </c:pt>
                <c:pt idx="63">
                  <c:v>0.15762068788237113</c:v>
                </c:pt>
                <c:pt idx="64">
                  <c:v>0.15762068788237113</c:v>
                </c:pt>
                <c:pt idx="65">
                  <c:v>0.15762068788237113</c:v>
                </c:pt>
                <c:pt idx="66">
                  <c:v>0.15762068788237113</c:v>
                </c:pt>
                <c:pt idx="67">
                  <c:v>0.15762068788237113</c:v>
                </c:pt>
                <c:pt idx="68">
                  <c:v>0.15762068788237113</c:v>
                </c:pt>
                <c:pt idx="69">
                  <c:v>0.15762068788237113</c:v>
                </c:pt>
                <c:pt idx="70">
                  <c:v>0.15762068788237113</c:v>
                </c:pt>
                <c:pt idx="71">
                  <c:v>0.15762068788237113</c:v>
                </c:pt>
                <c:pt idx="72">
                  <c:v>0.15762068788237113</c:v>
                </c:pt>
                <c:pt idx="73">
                  <c:v>0.15762068788237113</c:v>
                </c:pt>
                <c:pt idx="74">
                  <c:v>0.15762068788237113</c:v>
                </c:pt>
                <c:pt idx="75">
                  <c:v>0.43658783610097168</c:v>
                </c:pt>
                <c:pt idx="76">
                  <c:v>0.43658783610097168</c:v>
                </c:pt>
                <c:pt idx="77">
                  <c:v>0.43658783610097168</c:v>
                </c:pt>
                <c:pt idx="78">
                  <c:v>0.43658783610097168</c:v>
                </c:pt>
                <c:pt idx="79">
                  <c:v>0.43658783610097168</c:v>
                </c:pt>
                <c:pt idx="80">
                  <c:v>0.43658783610097168</c:v>
                </c:pt>
                <c:pt idx="81">
                  <c:v>0.43658783610097168</c:v>
                </c:pt>
                <c:pt idx="82">
                  <c:v>0.43658783610097168</c:v>
                </c:pt>
                <c:pt idx="83">
                  <c:v>0.43658783610097168</c:v>
                </c:pt>
                <c:pt idx="84">
                  <c:v>0.43658783610097168</c:v>
                </c:pt>
                <c:pt idx="85">
                  <c:v>0.43658783610097168</c:v>
                </c:pt>
                <c:pt idx="86">
                  <c:v>0.43658783610097168</c:v>
                </c:pt>
                <c:pt idx="87">
                  <c:v>0.49749987147190372</c:v>
                </c:pt>
                <c:pt idx="88">
                  <c:v>0.49749987147190372</c:v>
                </c:pt>
                <c:pt idx="89">
                  <c:v>0.49749987147190372</c:v>
                </c:pt>
                <c:pt idx="90">
                  <c:v>0.49749987147190372</c:v>
                </c:pt>
                <c:pt idx="91">
                  <c:v>0.49749987147190372</c:v>
                </c:pt>
                <c:pt idx="92">
                  <c:v>0.49749987147190372</c:v>
                </c:pt>
                <c:pt idx="93">
                  <c:v>0.49749987147190372</c:v>
                </c:pt>
                <c:pt idx="94">
                  <c:v>0.49749987147190372</c:v>
                </c:pt>
                <c:pt idx="95">
                  <c:v>0.49749987147190372</c:v>
                </c:pt>
                <c:pt idx="96">
                  <c:v>0.49749987147190372</c:v>
                </c:pt>
                <c:pt idx="97">
                  <c:v>0.49749987147190372</c:v>
                </c:pt>
                <c:pt idx="98">
                  <c:v>0.49749987147190372</c:v>
                </c:pt>
                <c:pt idx="99">
                  <c:v>0.55794663513444032</c:v>
                </c:pt>
                <c:pt idx="100">
                  <c:v>0.55794663513444032</c:v>
                </c:pt>
                <c:pt idx="101">
                  <c:v>0.55794663513444032</c:v>
                </c:pt>
                <c:pt idx="102">
                  <c:v>0.55794663513444032</c:v>
                </c:pt>
                <c:pt idx="103">
                  <c:v>0.55794663513444032</c:v>
                </c:pt>
                <c:pt idx="104">
                  <c:v>0.55794663513444032</c:v>
                </c:pt>
                <c:pt idx="105">
                  <c:v>0.55794663513444032</c:v>
                </c:pt>
                <c:pt idx="106">
                  <c:v>0.55794663513444032</c:v>
                </c:pt>
                <c:pt idx="107">
                  <c:v>0.55794663513444032</c:v>
                </c:pt>
                <c:pt idx="108">
                  <c:v>0.55794663513444032</c:v>
                </c:pt>
                <c:pt idx="109">
                  <c:v>0.55794663513444032</c:v>
                </c:pt>
                <c:pt idx="110">
                  <c:v>0.55794663513444032</c:v>
                </c:pt>
                <c:pt idx="111">
                  <c:v>0.55794663513444032</c:v>
                </c:pt>
                <c:pt idx="112">
                  <c:v>0.55794663513444032</c:v>
                </c:pt>
                <c:pt idx="113">
                  <c:v>0.55794663513444032</c:v>
                </c:pt>
                <c:pt idx="114">
                  <c:v>0.55794663513444032</c:v>
                </c:pt>
                <c:pt idx="115">
                  <c:v>0.55794663513444032</c:v>
                </c:pt>
                <c:pt idx="116">
                  <c:v>0.55794663513444032</c:v>
                </c:pt>
                <c:pt idx="117">
                  <c:v>0.55794663513444032</c:v>
                </c:pt>
                <c:pt idx="118">
                  <c:v>0.55794663513444032</c:v>
                </c:pt>
                <c:pt idx="119">
                  <c:v>0.55794663513444032</c:v>
                </c:pt>
                <c:pt idx="120">
                  <c:v>0.55794663513444032</c:v>
                </c:pt>
                <c:pt idx="121">
                  <c:v>0.55794663513444032</c:v>
                </c:pt>
                <c:pt idx="122">
                  <c:v>0.55794663513444032</c:v>
                </c:pt>
                <c:pt idx="123">
                  <c:v>0.55794663513444032</c:v>
                </c:pt>
                <c:pt idx="124">
                  <c:v>0.55794663513444032</c:v>
                </c:pt>
                <c:pt idx="125">
                  <c:v>0.55794663513444032</c:v>
                </c:pt>
                <c:pt idx="126">
                  <c:v>0.55794663513444032</c:v>
                </c:pt>
                <c:pt idx="127">
                  <c:v>0.55794663513444032</c:v>
                </c:pt>
                <c:pt idx="128">
                  <c:v>0.55794663513444032</c:v>
                </c:pt>
                <c:pt idx="129">
                  <c:v>0.55794663513444032</c:v>
                </c:pt>
                <c:pt idx="130">
                  <c:v>0.55794663513444032</c:v>
                </c:pt>
                <c:pt idx="131">
                  <c:v>0.55794663513444032</c:v>
                </c:pt>
                <c:pt idx="132">
                  <c:v>0.55794663513444032</c:v>
                </c:pt>
                <c:pt idx="133">
                  <c:v>0.55794663513444032</c:v>
                </c:pt>
                <c:pt idx="134">
                  <c:v>0.55794663513444032</c:v>
                </c:pt>
                <c:pt idx="135">
                  <c:v>0.55794663513444032</c:v>
                </c:pt>
                <c:pt idx="136">
                  <c:v>0.55794663513444032</c:v>
                </c:pt>
                <c:pt idx="137">
                  <c:v>0.55794663513444032</c:v>
                </c:pt>
                <c:pt idx="138">
                  <c:v>0.55794663513444032</c:v>
                </c:pt>
                <c:pt idx="139">
                  <c:v>0.55794663513444032</c:v>
                </c:pt>
                <c:pt idx="140">
                  <c:v>0.55794663513444032</c:v>
                </c:pt>
                <c:pt idx="141">
                  <c:v>0.55794663513444032</c:v>
                </c:pt>
                <c:pt idx="142">
                  <c:v>0.55794663513444032</c:v>
                </c:pt>
                <c:pt idx="143">
                  <c:v>0.55794663513444032</c:v>
                </c:pt>
                <c:pt idx="144">
                  <c:v>0.55794663513444032</c:v>
                </c:pt>
                <c:pt idx="145">
                  <c:v>0.55794663513444032</c:v>
                </c:pt>
                <c:pt idx="146">
                  <c:v>0.55794663513444032</c:v>
                </c:pt>
                <c:pt idx="147">
                  <c:v>0.55794663513444032</c:v>
                </c:pt>
                <c:pt idx="148">
                  <c:v>0.55794663513444032</c:v>
                </c:pt>
                <c:pt idx="149">
                  <c:v>0.55794663513444032</c:v>
                </c:pt>
                <c:pt idx="150">
                  <c:v>0.55794663513444032</c:v>
                </c:pt>
                <c:pt idx="151">
                  <c:v>0.55794663513444032</c:v>
                </c:pt>
                <c:pt idx="152">
                  <c:v>0.55794663513444032</c:v>
                </c:pt>
                <c:pt idx="153">
                  <c:v>0.68428101382962314</c:v>
                </c:pt>
                <c:pt idx="154">
                  <c:v>0.68428101382962314</c:v>
                </c:pt>
                <c:pt idx="155">
                  <c:v>0.68428101382962314</c:v>
                </c:pt>
                <c:pt idx="156">
                  <c:v>0.68428101382962314</c:v>
                </c:pt>
                <c:pt idx="157">
                  <c:v>0.68428101382962314</c:v>
                </c:pt>
                <c:pt idx="158">
                  <c:v>0.68428101382962314</c:v>
                </c:pt>
                <c:pt idx="159">
                  <c:v>0.68428101382962314</c:v>
                </c:pt>
                <c:pt idx="160">
                  <c:v>0.68428101382962314</c:v>
                </c:pt>
                <c:pt idx="161">
                  <c:v>0.68428101382962314</c:v>
                </c:pt>
                <c:pt idx="162">
                  <c:v>0.68428101382962314</c:v>
                </c:pt>
                <c:pt idx="163">
                  <c:v>0.68428101382962314</c:v>
                </c:pt>
                <c:pt idx="164">
                  <c:v>0.68428101382962314</c:v>
                </c:pt>
                <c:pt idx="165">
                  <c:v>0.68428101382962314</c:v>
                </c:pt>
                <c:pt idx="166">
                  <c:v>0.68428101382962314</c:v>
                </c:pt>
                <c:pt idx="167">
                  <c:v>0.68428101382962314</c:v>
                </c:pt>
                <c:pt idx="168">
                  <c:v>0.68428101382962314</c:v>
                </c:pt>
                <c:pt idx="169">
                  <c:v>0.68428101382962314</c:v>
                </c:pt>
                <c:pt idx="170">
                  <c:v>0.68428101382962314</c:v>
                </c:pt>
                <c:pt idx="171">
                  <c:v>0.68428101382962314</c:v>
                </c:pt>
                <c:pt idx="172">
                  <c:v>0.68428101382962314</c:v>
                </c:pt>
                <c:pt idx="173">
                  <c:v>0.68428101382962314</c:v>
                </c:pt>
                <c:pt idx="174">
                  <c:v>0.68428101382962314</c:v>
                </c:pt>
                <c:pt idx="175">
                  <c:v>0.68428101382962314</c:v>
                </c:pt>
                <c:pt idx="176">
                  <c:v>0.68428101382962314</c:v>
                </c:pt>
                <c:pt idx="177">
                  <c:v>0.68428101382962314</c:v>
                </c:pt>
                <c:pt idx="178">
                  <c:v>0.68428101382962314</c:v>
                </c:pt>
                <c:pt idx="179">
                  <c:v>0.68428101382962314</c:v>
                </c:pt>
                <c:pt idx="180">
                  <c:v>0.68428101382962314</c:v>
                </c:pt>
                <c:pt idx="181">
                  <c:v>0.68428101382962314</c:v>
                </c:pt>
                <c:pt idx="182">
                  <c:v>0.68428101382962314</c:v>
                </c:pt>
                <c:pt idx="183">
                  <c:v>1.1212765410518737</c:v>
                </c:pt>
                <c:pt idx="184">
                  <c:v>1.1212765410518737</c:v>
                </c:pt>
                <c:pt idx="185">
                  <c:v>1.1212765410518737</c:v>
                </c:pt>
                <c:pt idx="186">
                  <c:v>1.1212765410518737</c:v>
                </c:pt>
                <c:pt idx="187">
                  <c:v>1.1212765410518737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F99-4DC9-B209-2740DF1C5E5D}"/>
            </c:ext>
          </c:extLst>
        </c:ser>
        <c:ser>
          <c:idx val="7"/>
          <c:order val="4"/>
          <c:tx>
            <c:strRef>
              <c:f>Evolução!$A$14</c:f>
              <c:strCache>
                <c:ptCount val="1"/>
                <c:pt idx="0">
                  <c:v>PF</c:v>
                </c:pt>
              </c:strCache>
            </c:strRef>
          </c:tx>
          <c:spPr>
            <a:ln w="3810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Evolução!$S$14:$GX$14</c:f>
              <c:numCache>
                <c:formatCode>0%</c:formatCode>
                <c:ptCount val="1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4.9999949238114946E-2</c:v>
                </c:pt>
                <c:pt idx="28">
                  <c:v>4.9999949238114946E-2</c:v>
                </c:pt>
                <c:pt idx="29">
                  <c:v>4.9999949238114946E-2</c:v>
                </c:pt>
                <c:pt idx="30">
                  <c:v>4.9999949238114946E-2</c:v>
                </c:pt>
                <c:pt idx="31">
                  <c:v>4.9999949238114946E-2</c:v>
                </c:pt>
                <c:pt idx="32">
                  <c:v>4.9999949238114946E-2</c:v>
                </c:pt>
                <c:pt idx="33">
                  <c:v>4.9999949238114946E-2</c:v>
                </c:pt>
                <c:pt idx="34">
                  <c:v>4.9999949238114946E-2</c:v>
                </c:pt>
                <c:pt idx="35">
                  <c:v>4.9999949238114946E-2</c:v>
                </c:pt>
                <c:pt idx="36">
                  <c:v>4.9999949238114946E-2</c:v>
                </c:pt>
                <c:pt idx="37">
                  <c:v>4.9999949238114946E-2</c:v>
                </c:pt>
                <c:pt idx="38">
                  <c:v>4.9999949238114946E-2</c:v>
                </c:pt>
                <c:pt idx="39">
                  <c:v>0.10249992131907802</c:v>
                </c:pt>
                <c:pt idx="40">
                  <c:v>0.10249992131907802</c:v>
                </c:pt>
                <c:pt idx="41">
                  <c:v>0.10249992131907802</c:v>
                </c:pt>
                <c:pt idx="42">
                  <c:v>0.10249992131907802</c:v>
                </c:pt>
                <c:pt idx="43">
                  <c:v>0.10249992131907802</c:v>
                </c:pt>
                <c:pt idx="44">
                  <c:v>0.10249992131907802</c:v>
                </c:pt>
                <c:pt idx="45">
                  <c:v>0.10249992131907802</c:v>
                </c:pt>
                <c:pt idx="46">
                  <c:v>0.10249992131907802</c:v>
                </c:pt>
                <c:pt idx="47">
                  <c:v>0.10249992131907802</c:v>
                </c:pt>
                <c:pt idx="48">
                  <c:v>0.10249992131907802</c:v>
                </c:pt>
                <c:pt idx="49">
                  <c:v>0.10249992131907802</c:v>
                </c:pt>
                <c:pt idx="50">
                  <c:v>0.10249992131907802</c:v>
                </c:pt>
                <c:pt idx="51">
                  <c:v>0.15762479048031913</c:v>
                </c:pt>
                <c:pt idx="52">
                  <c:v>0.15762479048031913</c:v>
                </c:pt>
                <c:pt idx="53">
                  <c:v>0.15762479048031913</c:v>
                </c:pt>
                <c:pt idx="54">
                  <c:v>0.15762479048031913</c:v>
                </c:pt>
                <c:pt idx="55">
                  <c:v>0.15762479048031913</c:v>
                </c:pt>
                <c:pt idx="56">
                  <c:v>0.15762479048031913</c:v>
                </c:pt>
                <c:pt idx="57">
                  <c:v>0.15762479048031913</c:v>
                </c:pt>
                <c:pt idx="58">
                  <c:v>0.15762479048031913</c:v>
                </c:pt>
                <c:pt idx="59">
                  <c:v>0.15762479048031913</c:v>
                </c:pt>
                <c:pt idx="60">
                  <c:v>0.15762479048031913</c:v>
                </c:pt>
                <c:pt idx="61">
                  <c:v>0.15762479048031913</c:v>
                </c:pt>
                <c:pt idx="62">
                  <c:v>0.15762479048031913</c:v>
                </c:pt>
                <c:pt idx="63">
                  <c:v>0.15762479048031913</c:v>
                </c:pt>
                <c:pt idx="64">
                  <c:v>0.15762479048031913</c:v>
                </c:pt>
                <c:pt idx="65">
                  <c:v>0.15762479048031913</c:v>
                </c:pt>
                <c:pt idx="66">
                  <c:v>0.15762479048031913</c:v>
                </c:pt>
                <c:pt idx="67">
                  <c:v>0.15762479048031913</c:v>
                </c:pt>
                <c:pt idx="68">
                  <c:v>0.15762479048031913</c:v>
                </c:pt>
                <c:pt idx="69">
                  <c:v>0.15762479048031913</c:v>
                </c:pt>
                <c:pt idx="70">
                  <c:v>0.15762479048031913</c:v>
                </c:pt>
                <c:pt idx="71">
                  <c:v>0.15762479048031913</c:v>
                </c:pt>
                <c:pt idx="72">
                  <c:v>0.15762479048031913</c:v>
                </c:pt>
                <c:pt idx="73">
                  <c:v>0.15762479048031913</c:v>
                </c:pt>
                <c:pt idx="74">
                  <c:v>0.15762479048031913</c:v>
                </c:pt>
                <c:pt idx="75">
                  <c:v>0.43464458050885757</c:v>
                </c:pt>
                <c:pt idx="76">
                  <c:v>0.43464458050885757</c:v>
                </c:pt>
                <c:pt idx="77">
                  <c:v>0.43464458050885757</c:v>
                </c:pt>
                <c:pt idx="78">
                  <c:v>0.43464458050885757</c:v>
                </c:pt>
                <c:pt idx="79">
                  <c:v>0.43464458050885757</c:v>
                </c:pt>
                <c:pt idx="80">
                  <c:v>0.43464458050885757</c:v>
                </c:pt>
                <c:pt idx="81">
                  <c:v>0.43464458050885757</c:v>
                </c:pt>
                <c:pt idx="82">
                  <c:v>0.43464458050885757</c:v>
                </c:pt>
                <c:pt idx="83">
                  <c:v>0.43464458050885757</c:v>
                </c:pt>
                <c:pt idx="84">
                  <c:v>0.43464458050885757</c:v>
                </c:pt>
                <c:pt idx="85">
                  <c:v>0.43464458050885757</c:v>
                </c:pt>
                <c:pt idx="86">
                  <c:v>0.43464458050885757</c:v>
                </c:pt>
                <c:pt idx="87">
                  <c:v>0.50279038082581473</c:v>
                </c:pt>
                <c:pt idx="88">
                  <c:v>0.50279038082581473</c:v>
                </c:pt>
                <c:pt idx="89">
                  <c:v>0.50279038082581473</c:v>
                </c:pt>
                <c:pt idx="90">
                  <c:v>0.50279038082581473</c:v>
                </c:pt>
                <c:pt idx="91">
                  <c:v>0.50279038082581473</c:v>
                </c:pt>
                <c:pt idx="92">
                  <c:v>0.50279038082581473</c:v>
                </c:pt>
                <c:pt idx="93">
                  <c:v>0.50279038082581473</c:v>
                </c:pt>
                <c:pt idx="94">
                  <c:v>0.50279038082581473</c:v>
                </c:pt>
                <c:pt idx="95">
                  <c:v>0.50279038082581473</c:v>
                </c:pt>
                <c:pt idx="96">
                  <c:v>0.50279038082581473</c:v>
                </c:pt>
                <c:pt idx="97">
                  <c:v>0.50279038082581473</c:v>
                </c:pt>
                <c:pt idx="98">
                  <c:v>0.50279038082581473</c:v>
                </c:pt>
                <c:pt idx="99">
                  <c:v>0.57041587182014863</c:v>
                </c:pt>
                <c:pt idx="100">
                  <c:v>0.57041587182014863</c:v>
                </c:pt>
                <c:pt idx="101">
                  <c:v>0.57041587182014863</c:v>
                </c:pt>
                <c:pt idx="102">
                  <c:v>0.57041587182014863</c:v>
                </c:pt>
                <c:pt idx="103">
                  <c:v>0.57041587182014863</c:v>
                </c:pt>
                <c:pt idx="104">
                  <c:v>0.57041587182014863</c:v>
                </c:pt>
                <c:pt idx="105">
                  <c:v>0.57041587182014863</c:v>
                </c:pt>
                <c:pt idx="106">
                  <c:v>0.57041587182014863</c:v>
                </c:pt>
                <c:pt idx="107">
                  <c:v>0.57041587182014863</c:v>
                </c:pt>
                <c:pt idx="108">
                  <c:v>0.57041587182014863</c:v>
                </c:pt>
                <c:pt idx="109">
                  <c:v>0.57041587182014863</c:v>
                </c:pt>
                <c:pt idx="110">
                  <c:v>0.57041587182014863</c:v>
                </c:pt>
                <c:pt idx="111">
                  <c:v>0.57041587182014863</c:v>
                </c:pt>
                <c:pt idx="112">
                  <c:v>0.57041587182014863</c:v>
                </c:pt>
                <c:pt idx="113">
                  <c:v>0.57041587182014863</c:v>
                </c:pt>
                <c:pt idx="114">
                  <c:v>0.57041587182014863</c:v>
                </c:pt>
                <c:pt idx="115">
                  <c:v>0.57041587182014863</c:v>
                </c:pt>
                <c:pt idx="116">
                  <c:v>0.57041587182014863</c:v>
                </c:pt>
                <c:pt idx="117">
                  <c:v>0.57041587182014863</c:v>
                </c:pt>
                <c:pt idx="118">
                  <c:v>0.57041587182014863</c:v>
                </c:pt>
                <c:pt idx="119">
                  <c:v>0.57041587182014863</c:v>
                </c:pt>
                <c:pt idx="120">
                  <c:v>0.57041587182014863</c:v>
                </c:pt>
                <c:pt idx="121">
                  <c:v>0.57041587182014863</c:v>
                </c:pt>
                <c:pt idx="122">
                  <c:v>0.57041587182014863</c:v>
                </c:pt>
                <c:pt idx="123">
                  <c:v>0.57041587182014863</c:v>
                </c:pt>
                <c:pt idx="124">
                  <c:v>0.57041587182014863</c:v>
                </c:pt>
                <c:pt idx="125">
                  <c:v>0.57041587182014863</c:v>
                </c:pt>
                <c:pt idx="126">
                  <c:v>0.57041587182014863</c:v>
                </c:pt>
                <c:pt idx="127">
                  <c:v>0.57041587182014863</c:v>
                </c:pt>
                <c:pt idx="128">
                  <c:v>0.57041587182014863</c:v>
                </c:pt>
                <c:pt idx="129">
                  <c:v>0.57041587182014863</c:v>
                </c:pt>
                <c:pt idx="130">
                  <c:v>0.57041587182014863</c:v>
                </c:pt>
                <c:pt idx="131">
                  <c:v>0.57041587182014863</c:v>
                </c:pt>
                <c:pt idx="132">
                  <c:v>0.57041587182014863</c:v>
                </c:pt>
                <c:pt idx="133">
                  <c:v>0.57041587182014863</c:v>
                </c:pt>
                <c:pt idx="134">
                  <c:v>0.57041587182014863</c:v>
                </c:pt>
                <c:pt idx="135">
                  <c:v>0.57041587182014863</c:v>
                </c:pt>
                <c:pt idx="136">
                  <c:v>0.57041587182014863</c:v>
                </c:pt>
                <c:pt idx="137">
                  <c:v>0.57041587182014863</c:v>
                </c:pt>
                <c:pt idx="138">
                  <c:v>0.57041587182014863</c:v>
                </c:pt>
                <c:pt idx="139">
                  <c:v>0.57041587182014863</c:v>
                </c:pt>
                <c:pt idx="140">
                  <c:v>0.57041587182014863</c:v>
                </c:pt>
                <c:pt idx="141">
                  <c:v>0.57041587182014863</c:v>
                </c:pt>
                <c:pt idx="142">
                  <c:v>0.57041587182014863</c:v>
                </c:pt>
                <c:pt idx="143">
                  <c:v>0.57041587182014863</c:v>
                </c:pt>
                <c:pt idx="144">
                  <c:v>0.57041587182014863</c:v>
                </c:pt>
                <c:pt idx="145">
                  <c:v>0.57041587182014863</c:v>
                </c:pt>
                <c:pt idx="146">
                  <c:v>0.57041587182014863</c:v>
                </c:pt>
                <c:pt idx="147">
                  <c:v>0.57041587182014863</c:v>
                </c:pt>
                <c:pt idx="148">
                  <c:v>0.57041587182014863</c:v>
                </c:pt>
                <c:pt idx="149">
                  <c:v>0.57041587182014863</c:v>
                </c:pt>
                <c:pt idx="150">
                  <c:v>0.57041587182014863</c:v>
                </c:pt>
                <c:pt idx="151">
                  <c:v>0.57041587182014863</c:v>
                </c:pt>
                <c:pt idx="152">
                  <c:v>0.57041587182014863</c:v>
                </c:pt>
                <c:pt idx="153">
                  <c:v>0.71175320383638041</c:v>
                </c:pt>
                <c:pt idx="154">
                  <c:v>0.71175320383638041</c:v>
                </c:pt>
                <c:pt idx="155">
                  <c:v>0.71175320383638041</c:v>
                </c:pt>
                <c:pt idx="156">
                  <c:v>0.71175320383638041</c:v>
                </c:pt>
                <c:pt idx="157">
                  <c:v>0.71175320383638041</c:v>
                </c:pt>
                <c:pt idx="158">
                  <c:v>0.71175320383638041</c:v>
                </c:pt>
                <c:pt idx="159">
                  <c:v>0.71175320383638041</c:v>
                </c:pt>
                <c:pt idx="160">
                  <c:v>0.71175320383638041</c:v>
                </c:pt>
                <c:pt idx="161">
                  <c:v>0.71175320383638041</c:v>
                </c:pt>
                <c:pt idx="162">
                  <c:v>0.71175320383638041</c:v>
                </c:pt>
                <c:pt idx="163">
                  <c:v>0.71175320383638041</c:v>
                </c:pt>
                <c:pt idx="164">
                  <c:v>0.71175320383638041</c:v>
                </c:pt>
                <c:pt idx="165">
                  <c:v>0.71175320383638041</c:v>
                </c:pt>
                <c:pt idx="166">
                  <c:v>0.76310595731331576</c:v>
                </c:pt>
                <c:pt idx="167">
                  <c:v>0.76310595731331576</c:v>
                </c:pt>
                <c:pt idx="168">
                  <c:v>0.76310595731331576</c:v>
                </c:pt>
                <c:pt idx="169">
                  <c:v>0.76310595731331576</c:v>
                </c:pt>
                <c:pt idx="170">
                  <c:v>0.76310595731331576</c:v>
                </c:pt>
                <c:pt idx="171">
                  <c:v>0.85126107751238345</c:v>
                </c:pt>
                <c:pt idx="172">
                  <c:v>0.85126107751238345</c:v>
                </c:pt>
                <c:pt idx="173">
                  <c:v>0.85126107751238345</c:v>
                </c:pt>
                <c:pt idx="174">
                  <c:v>0.85126107751238345</c:v>
                </c:pt>
                <c:pt idx="175">
                  <c:v>0.85126107751238345</c:v>
                </c:pt>
                <c:pt idx="176">
                  <c:v>0.85126107751238345</c:v>
                </c:pt>
                <c:pt idx="177">
                  <c:v>0.85126107751238345</c:v>
                </c:pt>
                <c:pt idx="178">
                  <c:v>0.85126107751238345</c:v>
                </c:pt>
                <c:pt idx="179">
                  <c:v>0.85126107751238345</c:v>
                </c:pt>
                <c:pt idx="180">
                  <c:v>0.85126107751238345</c:v>
                </c:pt>
                <c:pt idx="181">
                  <c:v>0.85126107751238345</c:v>
                </c:pt>
                <c:pt idx="182">
                  <c:v>0.85126107751238345</c:v>
                </c:pt>
                <c:pt idx="183">
                  <c:v>1.0990039502899012</c:v>
                </c:pt>
                <c:pt idx="184">
                  <c:v>1.0990039502899012</c:v>
                </c:pt>
                <c:pt idx="185">
                  <c:v>1.0990039502899012</c:v>
                </c:pt>
                <c:pt idx="186">
                  <c:v>1.0990039502899012</c:v>
                </c:pt>
                <c:pt idx="187">
                  <c:v>1.0990039502899012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99-4DC9-B209-2740DF1C5E5D}"/>
            </c:ext>
          </c:extLst>
        </c:ser>
        <c:ser>
          <c:idx val="3"/>
          <c:order val="5"/>
          <c:tx>
            <c:strRef>
              <c:f>Evolução!$A$15</c:f>
              <c:strCache>
                <c:ptCount val="1"/>
                <c:pt idx="0">
                  <c:v>BACEN</c:v>
                </c:pt>
              </c:strCache>
            </c:strRef>
          </c:tx>
          <c:spPr>
            <a:ln w="381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Evolução!$S$15:$GX$15</c:f>
              <c:numCache>
                <c:formatCode>0%</c:formatCode>
                <c:ptCount val="1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4.8999780825772651E-2</c:v>
                </c:pt>
                <c:pt idx="28">
                  <c:v>4.8999780825772651E-2</c:v>
                </c:pt>
                <c:pt idx="29">
                  <c:v>4.8999780825772651E-2</c:v>
                </c:pt>
                <c:pt idx="30">
                  <c:v>4.8999780825772651E-2</c:v>
                </c:pt>
                <c:pt idx="31">
                  <c:v>4.8999780825772651E-2</c:v>
                </c:pt>
                <c:pt idx="32">
                  <c:v>4.8999780825772651E-2</c:v>
                </c:pt>
                <c:pt idx="33">
                  <c:v>4.8999780825772651E-2</c:v>
                </c:pt>
                <c:pt idx="34">
                  <c:v>4.8999780825772651E-2</c:v>
                </c:pt>
                <c:pt idx="35">
                  <c:v>4.8999780825772651E-2</c:v>
                </c:pt>
                <c:pt idx="36">
                  <c:v>4.8999780825772651E-2</c:v>
                </c:pt>
                <c:pt idx="37">
                  <c:v>4.8999780825772651E-2</c:v>
                </c:pt>
                <c:pt idx="38">
                  <c:v>4.8999780825772651E-2</c:v>
                </c:pt>
                <c:pt idx="39">
                  <c:v>0.10249885677640713</c:v>
                </c:pt>
                <c:pt idx="40">
                  <c:v>0.10249885677640713</c:v>
                </c:pt>
                <c:pt idx="41">
                  <c:v>0.10249885677640713</c:v>
                </c:pt>
                <c:pt idx="42">
                  <c:v>0.10249885677640713</c:v>
                </c:pt>
                <c:pt idx="43">
                  <c:v>0.10249885677640713</c:v>
                </c:pt>
                <c:pt idx="44">
                  <c:v>0.10249885677640713</c:v>
                </c:pt>
                <c:pt idx="45">
                  <c:v>0.10249885677640713</c:v>
                </c:pt>
                <c:pt idx="46">
                  <c:v>0.10249885677640713</c:v>
                </c:pt>
                <c:pt idx="47">
                  <c:v>0.10249885677640713</c:v>
                </c:pt>
                <c:pt idx="48">
                  <c:v>0.10249885677640713</c:v>
                </c:pt>
                <c:pt idx="49">
                  <c:v>0.10249885677640713</c:v>
                </c:pt>
                <c:pt idx="50">
                  <c:v>0.10249885677640713</c:v>
                </c:pt>
                <c:pt idx="51">
                  <c:v>0.15762415137633284</c:v>
                </c:pt>
                <c:pt idx="52">
                  <c:v>0.15762415137633284</c:v>
                </c:pt>
                <c:pt idx="53">
                  <c:v>0.15762415137633284</c:v>
                </c:pt>
                <c:pt idx="54">
                  <c:v>0.15762415137633284</c:v>
                </c:pt>
                <c:pt idx="55">
                  <c:v>0.15762415137633284</c:v>
                </c:pt>
                <c:pt idx="56">
                  <c:v>0.15762415137633284</c:v>
                </c:pt>
                <c:pt idx="57">
                  <c:v>0.15762415137633284</c:v>
                </c:pt>
                <c:pt idx="58">
                  <c:v>0.15762415137633284</c:v>
                </c:pt>
                <c:pt idx="59">
                  <c:v>0.15762415137633284</c:v>
                </c:pt>
                <c:pt idx="60">
                  <c:v>0.15762415137633284</c:v>
                </c:pt>
                <c:pt idx="61">
                  <c:v>0.15762415137633284</c:v>
                </c:pt>
                <c:pt idx="62">
                  <c:v>0.15762415137633284</c:v>
                </c:pt>
                <c:pt idx="63">
                  <c:v>0.15762415137633284</c:v>
                </c:pt>
                <c:pt idx="64">
                  <c:v>0.15762415137633284</c:v>
                </c:pt>
                <c:pt idx="65">
                  <c:v>0.15762415137633284</c:v>
                </c:pt>
                <c:pt idx="66">
                  <c:v>0.15762415137633284</c:v>
                </c:pt>
                <c:pt idx="67">
                  <c:v>0.15762415137633284</c:v>
                </c:pt>
                <c:pt idx="68">
                  <c:v>0.15762415137633284</c:v>
                </c:pt>
                <c:pt idx="69">
                  <c:v>0.15762415137633284</c:v>
                </c:pt>
                <c:pt idx="70">
                  <c:v>0.22129345264348468</c:v>
                </c:pt>
                <c:pt idx="71">
                  <c:v>0.22129345264348468</c:v>
                </c:pt>
                <c:pt idx="72">
                  <c:v>0.22129345264348468</c:v>
                </c:pt>
                <c:pt idx="73">
                  <c:v>0.22129345264348468</c:v>
                </c:pt>
                <c:pt idx="74">
                  <c:v>0.22129345264348468</c:v>
                </c:pt>
                <c:pt idx="75">
                  <c:v>0.30653003904548276</c:v>
                </c:pt>
                <c:pt idx="76">
                  <c:v>0.30653003904548276</c:v>
                </c:pt>
                <c:pt idx="77">
                  <c:v>0.30653003904548276</c:v>
                </c:pt>
                <c:pt idx="78">
                  <c:v>0.30653003904548276</c:v>
                </c:pt>
                <c:pt idx="79">
                  <c:v>0.30653003904548276</c:v>
                </c:pt>
                <c:pt idx="80">
                  <c:v>0.30653003904548276</c:v>
                </c:pt>
                <c:pt idx="81">
                  <c:v>0.30653003904548276</c:v>
                </c:pt>
                <c:pt idx="82">
                  <c:v>0.30653003904548276</c:v>
                </c:pt>
                <c:pt idx="83">
                  <c:v>0.30653003904548276</c:v>
                </c:pt>
                <c:pt idx="84">
                  <c:v>0.30653003904548276</c:v>
                </c:pt>
                <c:pt idx="85">
                  <c:v>0.30653003904548276</c:v>
                </c:pt>
                <c:pt idx="86">
                  <c:v>0.30653003904548276</c:v>
                </c:pt>
                <c:pt idx="87">
                  <c:v>0.39327703351742149</c:v>
                </c:pt>
                <c:pt idx="88">
                  <c:v>0.39327703351742149</c:v>
                </c:pt>
                <c:pt idx="89">
                  <c:v>0.39327703351742149</c:v>
                </c:pt>
                <c:pt idx="90">
                  <c:v>0.39327703351742149</c:v>
                </c:pt>
                <c:pt idx="91">
                  <c:v>0.39327703351742149</c:v>
                </c:pt>
                <c:pt idx="92">
                  <c:v>0.39327703351742149</c:v>
                </c:pt>
                <c:pt idx="93">
                  <c:v>0.39327703351742149</c:v>
                </c:pt>
                <c:pt idx="94">
                  <c:v>0.39327703351742149</c:v>
                </c:pt>
                <c:pt idx="95">
                  <c:v>0.39327703351742149</c:v>
                </c:pt>
                <c:pt idx="96">
                  <c:v>0.39327703351742149</c:v>
                </c:pt>
                <c:pt idx="97">
                  <c:v>0.39327703351742149</c:v>
                </c:pt>
                <c:pt idx="98">
                  <c:v>0.39327703351742149</c:v>
                </c:pt>
                <c:pt idx="99">
                  <c:v>0.48116698099678257</c:v>
                </c:pt>
                <c:pt idx="100">
                  <c:v>0.48116698099678257</c:v>
                </c:pt>
                <c:pt idx="101">
                  <c:v>0.48116698099678257</c:v>
                </c:pt>
                <c:pt idx="102">
                  <c:v>0.48116698099678257</c:v>
                </c:pt>
                <c:pt idx="103">
                  <c:v>0.48116698099678257</c:v>
                </c:pt>
                <c:pt idx="104">
                  <c:v>0.48116698099678257</c:v>
                </c:pt>
                <c:pt idx="105">
                  <c:v>0.48116698099678257</c:v>
                </c:pt>
                <c:pt idx="106">
                  <c:v>0.48116698099678257</c:v>
                </c:pt>
                <c:pt idx="107">
                  <c:v>0.48116698099678257</c:v>
                </c:pt>
                <c:pt idx="108">
                  <c:v>0.48116698099678257</c:v>
                </c:pt>
                <c:pt idx="109">
                  <c:v>0.48116698099678257</c:v>
                </c:pt>
                <c:pt idx="110">
                  <c:v>0.48116698099678257</c:v>
                </c:pt>
                <c:pt idx="111">
                  <c:v>0.48116698099678257</c:v>
                </c:pt>
                <c:pt idx="112">
                  <c:v>0.48116698099678257</c:v>
                </c:pt>
                <c:pt idx="113">
                  <c:v>0.48116698099678257</c:v>
                </c:pt>
                <c:pt idx="114">
                  <c:v>0.48116698099678257</c:v>
                </c:pt>
                <c:pt idx="115">
                  <c:v>0.48116698099678257</c:v>
                </c:pt>
                <c:pt idx="116">
                  <c:v>0.48116698099678257</c:v>
                </c:pt>
                <c:pt idx="117">
                  <c:v>0.48116698099678257</c:v>
                </c:pt>
                <c:pt idx="118">
                  <c:v>0.48116698099678257</c:v>
                </c:pt>
                <c:pt idx="119">
                  <c:v>0.48116698099678257</c:v>
                </c:pt>
                <c:pt idx="120">
                  <c:v>0.48116698099678257</c:v>
                </c:pt>
                <c:pt idx="121">
                  <c:v>0.48116698099678257</c:v>
                </c:pt>
                <c:pt idx="122">
                  <c:v>0.48116698099678257</c:v>
                </c:pt>
                <c:pt idx="123">
                  <c:v>0.48116698099678257</c:v>
                </c:pt>
                <c:pt idx="124">
                  <c:v>0.48116698099678257</c:v>
                </c:pt>
                <c:pt idx="125">
                  <c:v>0.48116698099678257</c:v>
                </c:pt>
                <c:pt idx="126">
                  <c:v>0.48116698099678257</c:v>
                </c:pt>
                <c:pt idx="127">
                  <c:v>0.48116698099678257</c:v>
                </c:pt>
                <c:pt idx="128">
                  <c:v>0.48116698099678257</c:v>
                </c:pt>
                <c:pt idx="129">
                  <c:v>0.48116698099678257</c:v>
                </c:pt>
                <c:pt idx="130">
                  <c:v>0.48116698099678257</c:v>
                </c:pt>
                <c:pt idx="131">
                  <c:v>0.48116698099678257</c:v>
                </c:pt>
                <c:pt idx="132">
                  <c:v>0.48116698099678257</c:v>
                </c:pt>
                <c:pt idx="133">
                  <c:v>0.48116698099678257</c:v>
                </c:pt>
                <c:pt idx="134">
                  <c:v>0.48116698099678257</c:v>
                </c:pt>
                <c:pt idx="135">
                  <c:v>0.48116698099678257</c:v>
                </c:pt>
                <c:pt idx="136">
                  <c:v>0.48116698099678257</c:v>
                </c:pt>
                <c:pt idx="137">
                  <c:v>0.48116698099678257</c:v>
                </c:pt>
                <c:pt idx="138">
                  <c:v>0.48116698099678257</c:v>
                </c:pt>
                <c:pt idx="139">
                  <c:v>0.48116698099678257</c:v>
                </c:pt>
                <c:pt idx="140">
                  <c:v>0.48116698099678257</c:v>
                </c:pt>
                <c:pt idx="141">
                  <c:v>0.48116698099678257</c:v>
                </c:pt>
                <c:pt idx="142">
                  <c:v>0.48116698099678257</c:v>
                </c:pt>
                <c:pt idx="143">
                  <c:v>0.48116698099678257</c:v>
                </c:pt>
                <c:pt idx="144">
                  <c:v>0.48116698099678257</c:v>
                </c:pt>
                <c:pt idx="145">
                  <c:v>0.48116698099678257</c:v>
                </c:pt>
                <c:pt idx="146">
                  <c:v>0.48116698099678257</c:v>
                </c:pt>
                <c:pt idx="147">
                  <c:v>0.48116698099678257</c:v>
                </c:pt>
                <c:pt idx="148">
                  <c:v>0.48116698099678257</c:v>
                </c:pt>
                <c:pt idx="149">
                  <c:v>0.48116698099678257</c:v>
                </c:pt>
                <c:pt idx="150">
                  <c:v>0.48116698099678257</c:v>
                </c:pt>
                <c:pt idx="151">
                  <c:v>0.48116698099678257</c:v>
                </c:pt>
                <c:pt idx="152">
                  <c:v>0.48116698099678257</c:v>
                </c:pt>
                <c:pt idx="153">
                  <c:v>0.61447199305136513</c:v>
                </c:pt>
                <c:pt idx="154">
                  <c:v>0.61447199305136513</c:v>
                </c:pt>
                <c:pt idx="155">
                  <c:v>0.61447199305136513</c:v>
                </c:pt>
                <c:pt idx="156">
                  <c:v>0.61447199305136513</c:v>
                </c:pt>
                <c:pt idx="157">
                  <c:v>0.61447199305136513</c:v>
                </c:pt>
                <c:pt idx="158">
                  <c:v>0.61447199305136513</c:v>
                </c:pt>
                <c:pt idx="159">
                  <c:v>0.61447199305136513</c:v>
                </c:pt>
                <c:pt idx="160">
                  <c:v>0.61447199305136513</c:v>
                </c:pt>
                <c:pt idx="161">
                  <c:v>0.61447199305136513</c:v>
                </c:pt>
                <c:pt idx="162">
                  <c:v>0.61447199305136513</c:v>
                </c:pt>
                <c:pt idx="163">
                  <c:v>0.61447199305136513</c:v>
                </c:pt>
                <c:pt idx="164">
                  <c:v>0.61447199305136513</c:v>
                </c:pt>
                <c:pt idx="165">
                  <c:v>0.61447199305136513</c:v>
                </c:pt>
                <c:pt idx="166">
                  <c:v>0.61447199305136513</c:v>
                </c:pt>
                <c:pt idx="167">
                  <c:v>0.61447199305136513</c:v>
                </c:pt>
                <c:pt idx="168">
                  <c:v>0.61447199305136513</c:v>
                </c:pt>
                <c:pt idx="169">
                  <c:v>0.61447199305136513</c:v>
                </c:pt>
                <c:pt idx="170">
                  <c:v>0.61447199305136513</c:v>
                </c:pt>
                <c:pt idx="171">
                  <c:v>0.79052355581772271</c:v>
                </c:pt>
                <c:pt idx="172">
                  <c:v>0.79052355581772271</c:v>
                </c:pt>
                <c:pt idx="173">
                  <c:v>0.79052355581772271</c:v>
                </c:pt>
                <c:pt idx="174">
                  <c:v>0.79052355581772271</c:v>
                </c:pt>
                <c:pt idx="175">
                  <c:v>0.79052355581772271</c:v>
                </c:pt>
                <c:pt idx="176">
                  <c:v>0.79052355581772271</c:v>
                </c:pt>
                <c:pt idx="177">
                  <c:v>0.79052355581772271</c:v>
                </c:pt>
                <c:pt idx="178">
                  <c:v>0.79052355581772271</c:v>
                </c:pt>
                <c:pt idx="179">
                  <c:v>0.79052355581772271</c:v>
                </c:pt>
                <c:pt idx="180">
                  <c:v>0.79052355581772271</c:v>
                </c:pt>
                <c:pt idx="181">
                  <c:v>0.79052355581772271</c:v>
                </c:pt>
                <c:pt idx="182">
                  <c:v>0.79052355581772271</c:v>
                </c:pt>
                <c:pt idx="183">
                  <c:v>0.98577261620969281</c:v>
                </c:pt>
                <c:pt idx="184">
                  <c:v>0.98577261620969281</c:v>
                </c:pt>
                <c:pt idx="185">
                  <c:v>0.98577261620969281</c:v>
                </c:pt>
                <c:pt idx="186">
                  <c:v>0.98577261620969281</c:v>
                </c:pt>
                <c:pt idx="187">
                  <c:v>0.98577261620969281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99-4DC9-B209-2740DF1C5E5D}"/>
            </c:ext>
          </c:extLst>
        </c:ser>
        <c:ser>
          <c:idx val="10"/>
          <c:order val="6"/>
          <c:tx>
            <c:strRef>
              <c:f>Evolução!$A$16</c:f>
              <c:strCache>
                <c:ptCount val="1"/>
                <c:pt idx="0">
                  <c:v>Magistério Superior</c:v>
                </c:pt>
              </c:strCache>
            </c:strRef>
          </c:tx>
          <c:spPr>
            <a:ln w="3810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Evolução!$S$16:$GX$16</c:f>
              <c:numCache>
                <c:formatCode>0%</c:formatCode>
                <c:ptCount val="1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3.9941131683829526E-2</c:v>
                </c:pt>
                <c:pt idx="18">
                  <c:v>3.9941131683829526E-2</c:v>
                </c:pt>
                <c:pt idx="19">
                  <c:v>3.9941131683829526E-2</c:v>
                </c:pt>
                <c:pt idx="20">
                  <c:v>3.9941131683829526E-2</c:v>
                </c:pt>
                <c:pt idx="21">
                  <c:v>3.9941131683829526E-2</c:v>
                </c:pt>
                <c:pt idx="22">
                  <c:v>3.9941131683829526E-2</c:v>
                </c:pt>
                <c:pt idx="23">
                  <c:v>3.9941131683829526E-2</c:v>
                </c:pt>
                <c:pt idx="24">
                  <c:v>3.9941131683829526E-2</c:v>
                </c:pt>
                <c:pt idx="25">
                  <c:v>3.9941131683829526E-2</c:v>
                </c:pt>
                <c:pt idx="26">
                  <c:v>3.9941131683829526E-2</c:v>
                </c:pt>
                <c:pt idx="27">
                  <c:v>3.9941131683829526E-2</c:v>
                </c:pt>
                <c:pt idx="28">
                  <c:v>3.9941131683829526E-2</c:v>
                </c:pt>
                <c:pt idx="29">
                  <c:v>0.17312474213210494</c:v>
                </c:pt>
                <c:pt idx="30">
                  <c:v>0.17312474213210494</c:v>
                </c:pt>
                <c:pt idx="31">
                  <c:v>0.17312474213210494</c:v>
                </c:pt>
                <c:pt idx="32">
                  <c:v>0.17312474213210494</c:v>
                </c:pt>
                <c:pt idx="33">
                  <c:v>0.17312474213210494</c:v>
                </c:pt>
                <c:pt idx="34">
                  <c:v>0.17312474213210494</c:v>
                </c:pt>
                <c:pt idx="35">
                  <c:v>0.17312474213210494</c:v>
                </c:pt>
                <c:pt idx="36">
                  <c:v>0.17312474213210494</c:v>
                </c:pt>
                <c:pt idx="37">
                  <c:v>0.17312474213210494</c:v>
                </c:pt>
                <c:pt idx="38">
                  <c:v>0.17312474213210494</c:v>
                </c:pt>
                <c:pt idx="39">
                  <c:v>0.17312474213210494</c:v>
                </c:pt>
                <c:pt idx="40">
                  <c:v>0.17312474213210494</c:v>
                </c:pt>
                <c:pt idx="41">
                  <c:v>0.3573800196511287</c:v>
                </c:pt>
                <c:pt idx="42">
                  <c:v>0.3573800196511287</c:v>
                </c:pt>
                <c:pt idx="43">
                  <c:v>0.3573800196511287</c:v>
                </c:pt>
                <c:pt idx="44">
                  <c:v>0.3573800196511287</c:v>
                </c:pt>
                <c:pt idx="45">
                  <c:v>0.3573800196511287</c:v>
                </c:pt>
                <c:pt idx="46">
                  <c:v>0.3573800196511287</c:v>
                </c:pt>
                <c:pt idx="47">
                  <c:v>0.3573800196511287</c:v>
                </c:pt>
                <c:pt idx="48">
                  <c:v>0.3573800196511287</c:v>
                </c:pt>
                <c:pt idx="49">
                  <c:v>0.3573800196511287</c:v>
                </c:pt>
                <c:pt idx="50">
                  <c:v>0.3573800196511287</c:v>
                </c:pt>
                <c:pt idx="51">
                  <c:v>0.3573800196511287</c:v>
                </c:pt>
                <c:pt idx="52">
                  <c:v>0.3573800196511287</c:v>
                </c:pt>
                <c:pt idx="53">
                  <c:v>0.45109888941348636</c:v>
                </c:pt>
                <c:pt idx="54">
                  <c:v>0.45109888941348636</c:v>
                </c:pt>
                <c:pt idx="55">
                  <c:v>0.45109888941348636</c:v>
                </c:pt>
                <c:pt idx="56">
                  <c:v>0.45109888941348636</c:v>
                </c:pt>
                <c:pt idx="57">
                  <c:v>0.45109888941348636</c:v>
                </c:pt>
                <c:pt idx="58">
                  <c:v>0.45109888941348636</c:v>
                </c:pt>
                <c:pt idx="59">
                  <c:v>0.45109888941348636</c:v>
                </c:pt>
                <c:pt idx="60">
                  <c:v>0.45109888941348636</c:v>
                </c:pt>
                <c:pt idx="61">
                  <c:v>0.45109888941348636</c:v>
                </c:pt>
                <c:pt idx="62">
                  <c:v>0.45109888941348636</c:v>
                </c:pt>
                <c:pt idx="63">
                  <c:v>0.45109888941348636</c:v>
                </c:pt>
                <c:pt idx="64">
                  <c:v>0.45109888941348636</c:v>
                </c:pt>
                <c:pt idx="65">
                  <c:v>0.45109888941348636</c:v>
                </c:pt>
                <c:pt idx="66">
                  <c:v>0.45109888941348636</c:v>
                </c:pt>
                <c:pt idx="67">
                  <c:v>0.45109888941348636</c:v>
                </c:pt>
                <c:pt idx="68">
                  <c:v>0.45109888941348636</c:v>
                </c:pt>
                <c:pt idx="69">
                  <c:v>0.45109888941348636</c:v>
                </c:pt>
                <c:pt idx="70">
                  <c:v>0.53090969413145839</c:v>
                </c:pt>
                <c:pt idx="71">
                  <c:v>0.53090969413145839</c:v>
                </c:pt>
                <c:pt idx="72">
                  <c:v>0.53090969413145839</c:v>
                </c:pt>
                <c:pt idx="73">
                  <c:v>0.53090969413145839</c:v>
                </c:pt>
                <c:pt idx="74">
                  <c:v>0.53090969413145839</c:v>
                </c:pt>
                <c:pt idx="75">
                  <c:v>0.607454668419105</c:v>
                </c:pt>
                <c:pt idx="76">
                  <c:v>0.607454668419105</c:v>
                </c:pt>
                <c:pt idx="77">
                  <c:v>0.607454668419105</c:v>
                </c:pt>
                <c:pt idx="78">
                  <c:v>0.607454668419105</c:v>
                </c:pt>
                <c:pt idx="79">
                  <c:v>0.607454668419105</c:v>
                </c:pt>
                <c:pt idx="80">
                  <c:v>0.607454668419105</c:v>
                </c:pt>
                <c:pt idx="81">
                  <c:v>0.607454668419105</c:v>
                </c:pt>
                <c:pt idx="82">
                  <c:v>0.65379815483558135</c:v>
                </c:pt>
                <c:pt idx="83">
                  <c:v>0.65379815483558135</c:v>
                </c:pt>
                <c:pt idx="84">
                  <c:v>0.65379815483558135</c:v>
                </c:pt>
                <c:pt idx="85">
                  <c:v>0.65379815483558135</c:v>
                </c:pt>
                <c:pt idx="86">
                  <c:v>0.65379815483558135</c:v>
                </c:pt>
                <c:pt idx="87">
                  <c:v>0.65379815483558135</c:v>
                </c:pt>
                <c:pt idx="88">
                  <c:v>0.65379815483558135</c:v>
                </c:pt>
                <c:pt idx="89">
                  <c:v>0.65379815483558135</c:v>
                </c:pt>
                <c:pt idx="90">
                  <c:v>0.65379815483558135</c:v>
                </c:pt>
                <c:pt idx="91">
                  <c:v>0.65379815483558135</c:v>
                </c:pt>
                <c:pt idx="92">
                  <c:v>0.65379815483558135</c:v>
                </c:pt>
                <c:pt idx="93">
                  <c:v>0.65379815483558135</c:v>
                </c:pt>
                <c:pt idx="94">
                  <c:v>0.70014079055384726</c:v>
                </c:pt>
                <c:pt idx="95">
                  <c:v>0.70014079055384726</c:v>
                </c:pt>
                <c:pt idx="96">
                  <c:v>0.70014079055384726</c:v>
                </c:pt>
                <c:pt idx="97">
                  <c:v>0.70014079055384726</c:v>
                </c:pt>
                <c:pt idx="98">
                  <c:v>0.70014079055384726</c:v>
                </c:pt>
                <c:pt idx="99">
                  <c:v>0.70014079055384726</c:v>
                </c:pt>
                <c:pt idx="100">
                  <c:v>0.70014079055384726</c:v>
                </c:pt>
                <c:pt idx="101">
                  <c:v>0.70014079055384726</c:v>
                </c:pt>
                <c:pt idx="102">
                  <c:v>0.70014079055384726</c:v>
                </c:pt>
                <c:pt idx="103">
                  <c:v>0.70014079055384726</c:v>
                </c:pt>
                <c:pt idx="104">
                  <c:v>0.70014079055384726</c:v>
                </c:pt>
                <c:pt idx="105">
                  <c:v>0.70014079055384726</c:v>
                </c:pt>
                <c:pt idx="106">
                  <c:v>0.74648427697032338</c:v>
                </c:pt>
                <c:pt idx="107">
                  <c:v>0.74648427697032338</c:v>
                </c:pt>
                <c:pt idx="108">
                  <c:v>0.74648427697032338</c:v>
                </c:pt>
                <c:pt idx="109">
                  <c:v>0.74648427697032338</c:v>
                </c:pt>
                <c:pt idx="110">
                  <c:v>0.74648427697032338</c:v>
                </c:pt>
                <c:pt idx="111">
                  <c:v>0.74648427697032338</c:v>
                </c:pt>
                <c:pt idx="112">
                  <c:v>0.74648427697032338</c:v>
                </c:pt>
                <c:pt idx="113">
                  <c:v>0.74648427697032338</c:v>
                </c:pt>
                <c:pt idx="114">
                  <c:v>0.74648427697032338</c:v>
                </c:pt>
                <c:pt idx="115">
                  <c:v>0.74648427697032338</c:v>
                </c:pt>
                <c:pt idx="116">
                  <c:v>0.74648427697032338</c:v>
                </c:pt>
                <c:pt idx="117">
                  <c:v>0.74648427697032338</c:v>
                </c:pt>
                <c:pt idx="118">
                  <c:v>0.74648427697032338</c:v>
                </c:pt>
                <c:pt idx="119">
                  <c:v>0.74648427697032338</c:v>
                </c:pt>
                <c:pt idx="120">
                  <c:v>0.74648427697032338</c:v>
                </c:pt>
                <c:pt idx="121">
                  <c:v>0.74648427697032338</c:v>
                </c:pt>
                <c:pt idx="122">
                  <c:v>0.74648427697032338</c:v>
                </c:pt>
                <c:pt idx="123">
                  <c:v>0.74648427697032338</c:v>
                </c:pt>
                <c:pt idx="124">
                  <c:v>0.74648427697032338</c:v>
                </c:pt>
                <c:pt idx="125">
                  <c:v>0.74648427697032338</c:v>
                </c:pt>
                <c:pt idx="126">
                  <c:v>0.74648427697032338</c:v>
                </c:pt>
                <c:pt idx="127">
                  <c:v>0.74648427697032338</c:v>
                </c:pt>
                <c:pt idx="128">
                  <c:v>0.74648427697032338</c:v>
                </c:pt>
                <c:pt idx="129">
                  <c:v>0.74648427697032338</c:v>
                </c:pt>
                <c:pt idx="130">
                  <c:v>0.74648427697032338</c:v>
                </c:pt>
                <c:pt idx="131">
                  <c:v>0.74648427697032338</c:v>
                </c:pt>
                <c:pt idx="132">
                  <c:v>0.74648427697032338</c:v>
                </c:pt>
                <c:pt idx="133">
                  <c:v>0.74648427697032338</c:v>
                </c:pt>
                <c:pt idx="134">
                  <c:v>0.74648427697032338</c:v>
                </c:pt>
                <c:pt idx="135">
                  <c:v>0.74648427697032338</c:v>
                </c:pt>
                <c:pt idx="136">
                  <c:v>0.74648427697032338</c:v>
                </c:pt>
                <c:pt idx="137">
                  <c:v>0.74648427697032338</c:v>
                </c:pt>
                <c:pt idx="138">
                  <c:v>0.74648427697032338</c:v>
                </c:pt>
                <c:pt idx="139">
                  <c:v>0.74648427697032338</c:v>
                </c:pt>
                <c:pt idx="140">
                  <c:v>0.74648427697032338</c:v>
                </c:pt>
                <c:pt idx="141">
                  <c:v>0.74648427697032338</c:v>
                </c:pt>
                <c:pt idx="142">
                  <c:v>0.74648427697032338</c:v>
                </c:pt>
                <c:pt idx="143">
                  <c:v>0.74648427697032338</c:v>
                </c:pt>
                <c:pt idx="144">
                  <c:v>0.74648427697032338</c:v>
                </c:pt>
                <c:pt idx="145">
                  <c:v>0.74648427697032338</c:v>
                </c:pt>
                <c:pt idx="146">
                  <c:v>0.74648427697032338</c:v>
                </c:pt>
                <c:pt idx="147">
                  <c:v>0.74648427697032338</c:v>
                </c:pt>
                <c:pt idx="148">
                  <c:v>0.74648427697032338</c:v>
                </c:pt>
                <c:pt idx="149">
                  <c:v>0.74648427697032338</c:v>
                </c:pt>
                <c:pt idx="150">
                  <c:v>0.74648427697032338</c:v>
                </c:pt>
                <c:pt idx="151">
                  <c:v>0.74648427697032338</c:v>
                </c:pt>
                <c:pt idx="152">
                  <c:v>0.74648427697032338</c:v>
                </c:pt>
                <c:pt idx="153">
                  <c:v>0.90366863603302428</c:v>
                </c:pt>
                <c:pt idx="154">
                  <c:v>0.90366863603302428</c:v>
                </c:pt>
                <c:pt idx="155">
                  <c:v>0.90366863603302428</c:v>
                </c:pt>
                <c:pt idx="156">
                  <c:v>0.90366863603302428</c:v>
                </c:pt>
                <c:pt idx="157">
                  <c:v>0.90366863603302428</c:v>
                </c:pt>
                <c:pt idx="158">
                  <c:v>0.90366863603302428</c:v>
                </c:pt>
                <c:pt idx="159">
                  <c:v>0.90366863603302428</c:v>
                </c:pt>
                <c:pt idx="160">
                  <c:v>0.90366863603302428</c:v>
                </c:pt>
                <c:pt idx="161">
                  <c:v>0.90366863603302428</c:v>
                </c:pt>
                <c:pt idx="162">
                  <c:v>0.90366863603302428</c:v>
                </c:pt>
                <c:pt idx="163">
                  <c:v>0.90366863603302428</c:v>
                </c:pt>
                <c:pt idx="164">
                  <c:v>0.90366863603302428</c:v>
                </c:pt>
                <c:pt idx="165">
                  <c:v>0.90366863603302428</c:v>
                </c:pt>
                <c:pt idx="166">
                  <c:v>0.90366863603302428</c:v>
                </c:pt>
                <c:pt idx="167">
                  <c:v>0.90366863603302428</c:v>
                </c:pt>
                <c:pt idx="168">
                  <c:v>0.90366863603302428</c:v>
                </c:pt>
                <c:pt idx="169">
                  <c:v>0.90366863603302428</c:v>
                </c:pt>
                <c:pt idx="170">
                  <c:v>0.90366863603302428</c:v>
                </c:pt>
                <c:pt idx="171">
                  <c:v>1.0538655097171001</c:v>
                </c:pt>
                <c:pt idx="172">
                  <c:v>1.0538655097171001</c:v>
                </c:pt>
                <c:pt idx="173">
                  <c:v>1.0538655097171001</c:v>
                </c:pt>
                <c:pt idx="174">
                  <c:v>1.0538655097171001</c:v>
                </c:pt>
                <c:pt idx="175">
                  <c:v>1.0538655097171001</c:v>
                </c:pt>
                <c:pt idx="176">
                  <c:v>1.0538655097171001</c:v>
                </c:pt>
                <c:pt idx="177">
                  <c:v>1.0538655097171001</c:v>
                </c:pt>
                <c:pt idx="178">
                  <c:v>1.0538655097171001</c:v>
                </c:pt>
                <c:pt idx="179">
                  <c:v>1.0538655097171001</c:v>
                </c:pt>
                <c:pt idx="180">
                  <c:v>1.0538655097171001</c:v>
                </c:pt>
                <c:pt idx="181">
                  <c:v>1.0538655097171001</c:v>
                </c:pt>
                <c:pt idx="182">
                  <c:v>1.0538655097171001</c:v>
                </c:pt>
                <c:pt idx="183">
                  <c:v>1.2389928430759547</c:v>
                </c:pt>
                <c:pt idx="184">
                  <c:v>1.2389928430759547</c:v>
                </c:pt>
                <c:pt idx="185">
                  <c:v>1.2389928430759547</c:v>
                </c:pt>
                <c:pt idx="186">
                  <c:v>1.2389928430759547</c:v>
                </c:pt>
                <c:pt idx="187">
                  <c:v>1.2389928430759547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F99-4DC9-B209-2740DF1C5E5D}"/>
            </c:ext>
          </c:extLst>
        </c:ser>
        <c:ser>
          <c:idx val="8"/>
          <c:order val="7"/>
          <c:tx>
            <c:strRef>
              <c:f>Evolução!$A$17</c:f>
              <c:strCache>
                <c:ptCount val="1"/>
                <c:pt idx="0">
                  <c:v>Agências Reguladoras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Evolução!$S$3:$GX$3</c:f>
              <c:numCache>
                <c:formatCode>m/d/yyyy</c:formatCode>
                <c:ptCount val="188"/>
                <c:pt idx="0">
                  <c:v>40452</c:v>
                </c:pt>
                <c:pt idx="1">
                  <c:v>40483</c:v>
                </c:pt>
                <c:pt idx="2">
                  <c:v>40513</c:v>
                </c:pt>
                <c:pt idx="3">
                  <c:v>40544</c:v>
                </c:pt>
                <c:pt idx="4">
                  <c:v>40575</c:v>
                </c:pt>
                <c:pt idx="5">
                  <c:v>40603</c:v>
                </c:pt>
                <c:pt idx="6">
                  <c:v>40634</c:v>
                </c:pt>
                <c:pt idx="7">
                  <c:v>40664</c:v>
                </c:pt>
                <c:pt idx="8">
                  <c:v>40695</c:v>
                </c:pt>
                <c:pt idx="9">
                  <c:v>40725</c:v>
                </c:pt>
                <c:pt idx="10">
                  <c:v>40756</c:v>
                </c:pt>
                <c:pt idx="11">
                  <c:v>40787</c:v>
                </c:pt>
                <c:pt idx="12">
                  <c:v>40817</c:v>
                </c:pt>
                <c:pt idx="13">
                  <c:v>40848</c:v>
                </c:pt>
                <c:pt idx="14">
                  <c:v>40878</c:v>
                </c:pt>
                <c:pt idx="15">
                  <c:v>40909</c:v>
                </c:pt>
                <c:pt idx="16">
                  <c:v>40940</c:v>
                </c:pt>
                <c:pt idx="17">
                  <c:v>40969</c:v>
                </c:pt>
                <c:pt idx="18">
                  <c:v>41000</c:v>
                </c:pt>
                <c:pt idx="19">
                  <c:v>41030</c:v>
                </c:pt>
                <c:pt idx="20">
                  <c:v>41061</c:v>
                </c:pt>
                <c:pt idx="21">
                  <c:v>41091</c:v>
                </c:pt>
                <c:pt idx="22">
                  <c:v>41122</c:v>
                </c:pt>
                <c:pt idx="23">
                  <c:v>41153</c:v>
                </c:pt>
                <c:pt idx="24">
                  <c:v>41183</c:v>
                </c:pt>
                <c:pt idx="25">
                  <c:v>41214</c:v>
                </c:pt>
                <c:pt idx="26">
                  <c:v>41244</c:v>
                </c:pt>
                <c:pt idx="27">
                  <c:v>41275</c:v>
                </c:pt>
                <c:pt idx="28">
                  <c:v>41306</c:v>
                </c:pt>
                <c:pt idx="29">
                  <c:v>41334</c:v>
                </c:pt>
                <c:pt idx="30">
                  <c:v>41365</c:v>
                </c:pt>
                <c:pt idx="31">
                  <c:v>41395</c:v>
                </c:pt>
                <c:pt idx="32">
                  <c:v>41426</c:v>
                </c:pt>
                <c:pt idx="33">
                  <c:v>41456</c:v>
                </c:pt>
                <c:pt idx="34">
                  <c:v>41487</c:v>
                </c:pt>
                <c:pt idx="35">
                  <c:v>41518</c:v>
                </c:pt>
                <c:pt idx="36">
                  <c:v>41548</c:v>
                </c:pt>
                <c:pt idx="37">
                  <c:v>41579</c:v>
                </c:pt>
                <c:pt idx="38">
                  <c:v>41609</c:v>
                </c:pt>
                <c:pt idx="39">
                  <c:v>41640</c:v>
                </c:pt>
                <c:pt idx="40">
                  <c:v>41671</c:v>
                </c:pt>
                <c:pt idx="41">
                  <c:v>41699</c:v>
                </c:pt>
                <c:pt idx="42">
                  <c:v>41730</c:v>
                </c:pt>
                <c:pt idx="43">
                  <c:v>41760</c:v>
                </c:pt>
                <c:pt idx="44">
                  <c:v>41791</c:v>
                </c:pt>
                <c:pt idx="45">
                  <c:v>41821</c:v>
                </c:pt>
                <c:pt idx="46">
                  <c:v>41852</c:v>
                </c:pt>
                <c:pt idx="47">
                  <c:v>41883</c:v>
                </c:pt>
                <c:pt idx="48">
                  <c:v>41913</c:v>
                </c:pt>
                <c:pt idx="49">
                  <c:v>41944</c:v>
                </c:pt>
                <c:pt idx="50">
                  <c:v>41974</c:v>
                </c:pt>
                <c:pt idx="51">
                  <c:v>42005</c:v>
                </c:pt>
                <c:pt idx="52">
                  <c:v>42036</c:v>
                </c:pt>
                <c:pt idx="53">
                  <c:v>42064</c:v>
                </c:pt>
                <c:pt idx="54">
                  <c:v>42095</c:v>
                </c:pt>
                <c:pt idx="55">
                  <c:v>42125</c:v>
                </c:pt>
                <c:pt idx="56">
                  <c:v>42156</c:v>
                </c:pt>
                <c:pt idx="57">
                  <c:v>42186</c:v>
                </c:pt>
                <c:pt idx="58">
                  <c:v>42217</c:v>
                </c:pt>
                <c:pt idx="59">
                  <c:v>42248</c:v>
                </c:pt>
                <c:pt idx="60">
                  <c:v>42278</c:v>
                </c:pt>
                <c:pt idx="61">
                  <c:v>42309</c:v>
                </c:pt>
                <c:pt idx="62">
                  <c:v>42339</c:v>
                </c:pt>
                <c:pt idx="63">
                  <c:v>42370</c:v>
                </c:pt>
                <c:pt idx="64">
                  <c:v>42401</c:v>
                </c:pt>
                <c:pt idx="65">
                  <c:v>42430</c:v>
                </c:pt>
                <c:pt idx="66">
                  <c:v>42461</c:v>
                </c:pt>
                <c:pt idx="67">
                  <c:v>42491</c:v>
                </c:pt>
                <c:pt idx="68">
                  <c:v>42522</c:v>
                </c:pt>
                <c:pt idx="69">
                  <c:v>42552</c:v>
                </c:pt>
                <c:pt idx="70">
                  <c:v>42583</c:v>
                </c:pt>
                <c:pt idx="71">
                  <c:v>42614</c:v>
                </c:pt>
                <c:pt idx="72">
                  <c:v>42644</c:v>
                </c:pt>
                <c:pt idx="73">
                  <c:v>42675</c:v>
                </c:pt>
                <c:pt idx="74">
                  <c:v>42705</c:v>
                </c:pt>
                <c:pt idx="75">
                  <c:v>42736</c:v>
                </c:pt>
                <c:pt idx="76">
                  <c:v>42767</c:v>
                </c:pt>
                <c:pt idx="77">
                  <c:v>42795</c:v>
                </c:pt>
                <c:pt idx="78">
                  <c:v>42826</c:v>
                </c:pt>
                <c:pt idx="79">
                  <c:v>42856</c:v>
                </c:pt>
                <c:pt idx="80">
                  <c:v>42887</c:v>
                </c:pt>
                <c:pt idx="81">
                  <c:v>42917</c:v>
                </c:pt>
                <c:pt idx="82">
                  <c:v>42948</c:v>
                </c:pt>
                <c:pt idx="83">
                  <c:v>42979</c:v>
                </c:pt>
                <c:pt idx="84">
                  <c:v>43009</c:v>
                </c:pt>
                <c:pt idx="85">
                  <c:v>43040</c:v>
                </c:pt>
                <c:pt idx="86">
                  <c:v>43070</c:v>
                </c:pt>
                <c:pt idx="87">
                  <c:v>43101</c:v>
                </c:pt>
                <c:pt idx="88">
                  <c:v>43132</c:v>
                </c:pt>
                <c:pt idx="89">
                  <c:v>43160</c:v>
                </c:pt>
                <c:pt idx="90">
                  <c:v>43191</c:v>
                </c:pt>
                <c:pt idx="91">
                  <c:v>43221</c:v>
                </c:pt>
                <c:pt idx="92">
                  <c:v>43252</c:v>
                </c:pt>
                <c:pt idx="93">
                  <c:v>43282</c:v>
                </c:pt>
                <c:pt idx="94">
                  <c:v>43313</c:v>
                </c:pt>
                <c:pt idx="95">
                  <c:v>43344</c:v>
                </c:pt>
                <c:pt idx="96">
                  <c:v>43374</c:v>
                </c:pt>
                <c:pt idx="97">
                  <c:v>43405</c:v>
                </c:pt>
                <c:pt idx="98">
                  <c:v>43435</c:v>
                </c:pt>
                <c:pt idx="99">
                  <c:v>43466</c:v>
                </c:pt>
                <c:pt idx="100">
                  <c:v>43497</c:v>
                </c:pt>
                <c:pt idx="101">
                  <c:v>43525</c:v>
                </c:pt>
                <c:pt idx="102">
                  <c:v>43556</c:v>
                </c:pt>
                <c:pt idx="103">
                  <c:v>43586</c:v>
                </c:pt>
                <c:pt idx="104">
                  <c:v>43617</c:v>
                </c:pt>
                <c:pt idx="105">
                  <c:v>43647</c:v>
                </c:pt>
                <c:pt idx="106">
                  <c:v>43678</c:v>
                </c:pt>
                <c:pt idx="107">
                  <c:v>43709</c:v>
                </c:pt>
                <c:pt idx="108">
                  <c:v>43739</c:v>
                </c:pt>
                <c:pt idx="109">
                  <c:v>43770</c:v>
                </c:pt>
                <c:pt idx="110">
                  <c:v>43800</c:v>
                </c:pt>
                <c:pt idx="111">
                  <c:v>43831</c:v>
                </c:pt>
                <c:pt idx="112">
                  <c:v>43862</c:v>
                </c:pt>
                <c:pt idx="113">
                  <c:v>43891</c:v>
                </c:pt>
                <c:pt idx="114">
                  <c:v>43922</c:v>
                </c:pt>
                <c:pt idx="115">
                  <c:v>43952</c:v>
                </c:pt>
                <c:pt idx="116">
                  <c:v>43983</c:v>
                </c:pt>
                <c:pt idx="117">
                  <c:v>44013</c:v>
                </c:pt>
                <c:pt idx="118">
                  <c:v>44044</c:v>
                </c:pt>
                <c:pt idx="119">
                  <c:v>44075</c:v>
                </c:pt>
                <c:pt idx="120">
                  <c:v>44105</c:v>
                </c:pt>
                <c:pt idx="121">
                  <c:v>44136</c:v>
                </c:pt>
                <c:pt idx="122">
                  <c:v>44166</c:v>
                </c:pt>
                <c:pt idx="123">
                  <c:v>44197</c:v>
                </c:pt>
                <c:pt idx="124">
                  <c:v>44228</c:v>
                </c:pt>
                <c:pt idx="125">
                  <c:v>44256</c:v>
                </c:pt>
                <c:pt idx="126">
                  <c:v>44287</c:v>
                </c:pt>
                <c:pt idx="127">
                  <c:v>44317</c:v>
                </c:pt>
                <c:pt idx="128">
                  <c:v>44348</c:v>
                </c:pt>
                <c:pt idx="129">
                  <c:v>44378</c:v>
                </c:pt>
                <c:pt idx="130">
                  <c:v>44409</c:v>
                </c:pt>
                <c:pt idx="131">
                  <c:v>44440</c:v>
                </c:pt>
                <c:pt idx="132">
                  <c:v>44470</c:v>
                </c:pt>
                <c:pt idx="133">
                  <c:v>44501</c:v>
                </c:pt>
                <c:pt idx="134">
                  <c:v>44531</c:v>
                </c:pt>
                <c:pt idx="135">
                  <c:v>44562</c:v>
                </c:pt>
                <c:pt idx="136">
                  <c:v>44593</c:v>
                </c:pt>
                <c:pt idx="137">
                  <c:v>44621</c:v>
                </c:pt>
                <c:pt idx="138">
                  <c:v>44652</c:v>
                </c:pt>
                <c:pt idx="139">
                  <c:v>44682</c:v>
                </c:pt>
                <c:pt idx="140">
                  <c:v>44713</c:v>
                </c:pt>
                <c:pt idx="141">
                  <c:v>44743</c:v>
                </c:pt>
                <c:pt idx="142">
                  <c:v>44774</c:v>
                </c:pt>
                <c:pt idx="143">
                  <c:v>44805</c:v>
                </c:pt>
                <c:pt idx="144">
                  <c:v>44835</c:v>
                </c:pt>
                <c:pt idx="145">
                  <c:v>44866</c:v>
                </c:pt>
                <c:pt idx="146">
                  <c:v>44896</c:v>
                </c:pt>
                <c:pt idx="147">
                  <c:v>44927</c:v>
                </c:pt>
                <c:pt idx="148">
                  <c:v>44958</c:v>
                </c:pt>
                <c:pt idx="149">
                  <c:v>44986</c:v>
                </c:pt>
                <c:pt idx="150">
                  <c:v>45017</c:v>
                </c:pt>
                <c:pt idx="151">
                  <c:v>45047</c:v>
                </c:pt>
                <c:pt idx="152">
                  <c:v>45078</c:v>
                </c:pt>
                <c:pt idx="153">
                  <c:v>45108</c:v>
                </c:pt>
                <c:pt idx="154">
                  <c:v>45139</c:v>
                </c:pt>
                <c:pt idx="155">
                  <c:v>45170</c:v>
                </c:pt>
                <c:pt idx="156">
                  <c:v>45200</c:v>
                </c:pt>
                <c:pt idx="157">
                  <c:v>45231</c:v>
                </c:pt>
                <c:pt idx="158">
                  <c:v>45261</c:v>
                </c:pt>
                <c:pt idx="159">
                  <c:v>45292</c:v>
                </c:pt>
                <c:pt idx="160">
                  <c:v>45323</c:v>
                </c:pt>
                <c:pt idx="161">
                  <c:v>45352</c:v>
                </c:pt>
                <c:pt idx="162">
                  <c:v>45383</c:v>
                </c:pt>
                <c:pt idx="163">
                  <c:v>45413</c:v>
                </c:pt>
                <c:pt idx="164">
                  <c:v>45444</c:v>
                </c:pt>
                <c:pt idx="165">
                  <c:v>45474</c:v>
                </c:pt>
                <c:pt idx="166">
                  <c:v>45505</c:v>
                </c:pt>
                <c:pt idx="167">
                  <c:v>45536</c:v>
                </c:pt>
                <c:pt idx="168">
                  <c:v>45566</c:v>
                </c:pt>
                <c:pt idx="169">
                  <c:v>45597</c:v>
                </c:pt>
                <c:pt idx="170">
                  <c:v>45627</c:v>
                </c:pt>
                <c:pt idx="171">
                  <c:v>45658</c:v>
                </c:pt>
                <c:pt idx="172">
                  <c:v>45689</c:v>
                </c:pt>
                <c:pt idx="173">
                  <c:v>45717</c:v>
                </c:pt>
                <c:pt idx="174">
                  <c:v>45748</c:v>
                </c:pt>
                <c:pt idx="175">
                  <c:v>45778</c:v>
                </c:pt>
                <c:pt idx="176">
                  <c:v>45809</c:v>
                </c:pt>
                <c:pt idx="177">
                  <c:v>45839</c:v>
                </c:pt>
                <c:pt idx="178">
                  <c:v>45870</c:v>
                </c:pt>
                <c:pt idx="179">
                  <c:v>45901</c:v>
                </c:pt>
                <c:pt idx="180">
                  <c:v>45931</c:v>
                </c:pt>
                <c:pt idx="181">
                  <c:v>45962</c:v>
                </c:pt>
                <c:pt idx="182">
                  <c:v>45992</c:v>
                </c:pt>
                <c:pt idx="183">
                  <c:v>46023</c:v>
                </c:pt>
                <c:pt idx="184">
                  <c:v>46054</c:v>
                </c:pt>
                <c:pt idx="185">
                  <c:v>46082</c:v>
                </c:pt>
                <c:pt idx="186">
                  <c:v>46113</c:v>
                </c:pt>
                <c:pt idx="187">
                  <c:v>46143</c:v>
                </c:pt>
              </c:numCache>
            </c:numRef>
          </c:cat>
          <c:val>
            <c:numRef>
              <c:f>Evolução!$S$17:$GX$17</c:f>
              <c:numCache>
                <c:formatCode>0%</c:formatCode>
                <c:ptCount val="1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3.4745122718691075E-2</c:v>
                </c:pt>
                <c:pt idx="40">
                  <c:v>3.4745122718691075E-2</c:v>
                </c:pt>
                <c:pt idx="41">
                  <c:v>3.4745122718691075E-2</c:v>
                </c:pt>
                <c:pt idx="42">
                  <c:v>3.4745122718691075E-2</c:v>
                </c:pt>
                <c:pt idx="43">
                  <c:v>3.4745122718691075E-2</c:v>
                </c:pt>
                <c:pt idx="44">
                  <c:v>3.4745122718691075E-2</c:v>
                </c:pt>
                <c:pt idx="45">
                  <c:v>3.4745122718691075E-2</c:v>
                </c:pt>
                <c:pt idx="46">
                  <c:v>3.4745122718691075E-2</c:v>
                </c:pt>
                <c:pt idx="47">
                  <c:v>3.4745122718691075E-2</c:v>
                </c:pt>
                <c:pt idx="48">
                  <c:v>3.4745122718691075E-2</c:v>
                </c:pt>
                <c:pt idx="49">
                  <c:v>3.4745122718691075E-2</c:v>
                </c:pt>
                <c:pt idx="50">
                  <c:v>3.4745122718691075E-2</c:v>
                </c:pt>
                <c:pt idx="51">
                  <c:v>8.6473482464671958E-2</c:v>
                </c:pt>
                <c:pt idx="52">
                  <c:v>8.6473482464671958E-2</c:v>
                </c:pt>
                <c:pt idx="53">
                  <c:v>8.6473482464671958E-2</c:v>
                </c:pt>
                <c:pt idx="54">
                  <c:v>8.6473482464671958E-2</c:v>
                </c:pt>
                <c:pt idx="55">
                  <c:v>8.6473482464671958E-2</c:v>
                </c:pt>
                <c:pt idx="56">
                  <c:v>8.6473482464671958E-2</c:v>
                </c:pt>
                <c:pt idx="57">
                  <c:v>8.6473482464671958E-2</c:v>
                </c:pt>
                <c:pt idx="58">
                  <c:v>8.6473482464671958E-2</c:v>
                </c:pt>
                <c:pt idx="59">
                  <c:v>8.6473482464671958E-2</c:v>
                </c:pt>
                <c:pt idx="60">
                  <c:v>8.6473482464671958E-2</c:v>
                </c:pt>
                <c:pt idx="61">
                  <c:v>8.6473482464671958E-2</c:v>
                </c:pt>
                <c:pt idx="62">
                  <c:v>8.6473482464671958E-2</c:v>
                </c:pt>
                <c:pt idx="63">
                  <c:v>8.6473482464671958E-2</c:v>
                </c:pt>
                <c:pt idx="64">
                  <c:v>8.6473482464671958E-2</c:v>
                </c:pt>
                <c:pt idx="65">
                  <c:v>8.6473482464671958E-2</c:v>
                </c:pt>
                <c:pt idx="66">
                  <c:v>8.6473482464671958E-2</c:v>
                </c:pt>
                <c:pt idx="67">
                  <c:v>8.6473482464671958E-2</c:v>
                </c:pt>
                <c:pt idx="68">
                  <c:v>8.6473482464671958E-2</c:v>
                </c:pt>
                <c:pt idx="69">
                  <c:v>8.6473482464671958E-2</c:v>
                </c:pt>
                <c:pt idx="70">
                  <c:v>0.14621660278047949</c:v>
                </c:pt>
                <c:pt idx="71">
                  <c:v>0.14621660278047949</c:v>
                </c:pt>
                <c:pt idx="72">
                  <c:v>0.14621660278047949</c:v>
                </c:pt>
                <c:pt idx="73">
                  <c:v>0.14621660278047949</c:v>
                </c:pt>
                <c:pt idx="74">
                  <c:v>0.14621660278047949</c:v>
                </c:pt>
                <c:pt idx="75">
                  <c:v>0.20352766176554718</c:v>
                </c:pt>
                <c:pt idx="76">
                  <c:v>0.20352766176554718</c:v>
                </c:pt>
                <c:pt idx="77">
                  <c:v>0.20352766176554718</c:v>
                </c:pt>
                <c:pt idx="78">
                  <c:v>0.20352766176554718</c:v>
                </c:pt>
                <c:pt idx="79">
                  <c:v>0.20352766176554718</c:v>
                </c:pt>
                <c:pt idx="80">
                  <c:v>0.20352766176554718</c:v>
                </c:pt>
                <c:pt idx="81">
                  <c:v>0.20352766176554718</c:v>
                </c:pt>
                <c:pt idx="82">
                  <c:v>0.20352766176554718</c:v>
                </c:pt>
                <c:pt idx="83">
                  <c:v>0.20352766176554718</c:v>
                </c:pt>
                <c:pt idx="84">
                  <c:v>0.20352766176554718</c:v>
                </c:pt>
                <c:pt idx="85">
                  <c:v>0.20352766176554718</c:v>
                </c:pt>
                <c:pt idx="86">
                  <c:v>0.20352766176554718</c:v>
                </c:pt>
                <c:pt idx="87">
                  <c:v>0.20352766176554718</c:v>
                </c:pt>
                <c:pt idx="88">
                  <c:v>0.20352766176554718</c:v>
                </c:pt>
                <c:pt idx="89">
                  <c:v>0.20352766176554718</c:v>
                </c:pt>
                <c:pt idx="90">
                  <c:v>0.20352766176554718</c:v>
                </c:pt>
                <c:pt idx="91">
                  <c:v>0.20352766176554718</c:v>
                </c:pt>
                <c:pt idx="92">
                  <c:v>0.20352766176554718</c:v>
                </c:pt>
                <c:pt idx="93">
                  <c:v>0.20352766176554718</c:v>
                </c:pt>
                <c:pt idx="94">
                  <c:v>0.20352766176554718</c:v>
                </c:pt>
                <c:pt idx="95">
                  <c:v>0.20352766176554718</c:v>
                </c:pt>
                <c:pt idx="96">
                  <c:v>0.20352766176554718</c:v>
                </c:pt>
                <c:pt idx="97">
                  <c:v>0.20352766176554718</c:v>
                </c:pt>
                <c:pt idx="98">
                  <c:v>0.20352766176554718</c:v>
                </c:pt>
                <c:pt idx="99">
                  <c:v>0.20352766176554718</c:v>
                </c:pt>
                <c:pt idx="100">
                  <c:v>0.20352766176554718</c:v>
                </c:pt>
                <c:pt idx="101">
                  <c:v>0.20352766176554718</c:v>
                </c:pt>
                <c:pt idx="102">
                  <c:v>0.20352766176554718</c:v>
                </c:pt>
                <c:pt idx="103">
                  <c:v>0.20352766176554718</c:v>
                </c:pt>
                <c:pt idx="104">
                  <c:v>0.20352766176554718</c:v>
                </c:pt>
                <c:pt idx="105">
                  <c:v>0.20352766176554718</c:v>
                </c:pt>
                <c:pt idx="106">
                  <c:v>0.20352766176554718</c:v>
                </c:pt>
                <c:pt idx="107">
                  <c:v>0.20352766176554718</c:v>
                </c:pt>
                <c:pt idx="108">
                  <c:v>0.20352766176554718</c:v>
                </c:pt>
                <c:pt idx="109">
                  <c:v>0.20352766176554718</c:v>
                </c:pt>
                <c:pt idx="110">
                  <c:v>0.20352766176554718</c:v>
                </c:pt>
                <c:pt idx="111">
                  <c:v>0.20352766176554718</c:v>
                </c:pt>
                <c:pt idx="112">
                  <c:v>0.20352766176554718</c:v>
                </c:pt>
                <c:pt idx="113">
                  <c:v>0.20352766176554718</c:v>
                </c:pt>
                <c:pt idx="114">
                  <c:v>0.20352766176554718</c:v>
                </c:pt>
                <c:pt idx="115">
                  <c:v>0.20352766176554718</c:v>
                </c:pt>
                <c:pt idx="116">
                  <c:v>0.20352766176554718</c:v>
                </c:pt>
                <c:pt idx="117">
                  <c:v>0.20352766176554718</c:v>
                </c:pt>
                <c:pt idx="118">
                  <c:v>0.20352766176554718</c:v>
                </c:pt>
                <c:pt idx="119">
                  <c:v>0.20352766176554718</c:v>
                </c:pt>
                <c:pt idx="120">
                  <c:v>0.20352766176554718</c:v>
                </c:pt>
                <c:pt idx="121">
                  <c:v>0.20352766176554718</c:v>
                </c:pt>
                <c:pt idx="122">
                  <c:v>0.20352766176554718</c:v>
                </c:pt>
                <c:pt idx="123">
                  <c:v>0.20352766176554718</c:v>
                </c:pt>
                <c:pt idx="124">
                  <c:v>0.20352766176554718</c:v>
                </c:pt>
                <c:pt idx="125">
                  <c:v>0.20352766176554718</c:v>
                </c:pt>
                <c:pt idx="126">
                  <c:v>0.20352766176554718</c:v>
                </c:pt>
                <c:pt idx="127">
                  <c:v>0.20352766176554718</c:v>
                </c:pt>
                <c:pt idx="128">
                  <c:v>0.20352766176554718</c:v>
                </c:pt>
                <c:pt idx="129">
                  <c:v>0.20352766176554718</c:v>
                </c:pt>
                <c:pt idx="130">
                  <c:v>0.20352766176554718</c:v>
                </c:pt>
                <c:pt idx="131">
                  <c:v>0.20352766176554718</c:v>
                </c:pt>
                <c:pt idx="132">
                  <c:v>0.20352766176554718</c:v>
                </c:pt>
                <c:pt idx="133">
                  <c:v>0.20352766176554718</c:v>
                </c:pt>
                <c:pt idx="134">
                  <c:v>0.20352766176554718</c:v>
                </c:pt>
                <c:pt idx="135">
                  <c:v>0.20352766176554718</c:v>
                </c:pt>
                <c:pt idx="136">
                  <c:v>0.20352766176554718</c:v>
                </c:pt>
                <c:pt idx="137">
                  <c:v>0.20352766176554718</c:v>
                </c:pt>
                <c:pt idx="138">
                  <c:v>0.20352766176554718</c:v>
                </c:pt>
                <c:pt idx="139">
                  <c:v>0.20352766176554718</c:v>
                </c:pt>
                <c:pt idx="140">
                  <c:v>0.20352766176554718</c:v>
                </c:pt>
                <c:pt idx="141">
                  <c:v>0.20352766176554718</c:v>
                </c:pt>
                <c:pt idx="142">
                  <c:v>0.20352766176554718</c:v>
                </c:pt>
                <c:pt idx="143">
                  <c:v>0.20352766176554718</c:v>
                </c:pt>
                <c:pt idx="144">
                  <c:v>0.20352766176554718</c:v>
                </c:pt>
                <c:pt idx="145">
                  <c:v>0.20352766176554718</c:v>
                </c:pt>
                <c:pt idx="146">
                  <c:v>0.20352766176554718</c:v>
                </c:pt>
                <c:pt idx="147">
                  <c:v>0.20352766176554718</c:v>
                </c:pt>
                <c:pt idx="148">
                  <c:v>0.20352766176554718</c:v>
                </c:pt>
                <c:pt idx="149">
                  <c:v>0.20352766176554718</c:v>
                </c:pt>
                <c:pt idx="150">
                  <c:v>0.20352766176554718</c:v>
                </c:pt>
                <c:pt idx="151">
                  <c:v>0.20352766176554718</c:v>
                </c:pt>
                <c:pt idx="152">
                  <c:v>0.20352766176554718</c:v>
                </c:pt>
                <c:pt idx="153">
                  <c:v>0.31184507122833122</c:v>
                </c:pt>
                <c:pt idx="154">
                  <c:v>0.31184507122833122</c:v>
                </c:pt>
                <c:pt idx="155">
                  <c:v>0.31184507122833122</c:v>
                </c:pt>
                <c:pt idx="156">
                  <c:v>0.31184507122833122</c:v>
                </c:pt>
                <c:pt idx="157">
                  <c:v>0.31184507122833122</c:v>
                </c:pt>
                <c:pt idx="158">
                  <c:v>0.31184507122833122</c:v>
                </c:pt>
                <c:pt idx="159">
                  <c:v>0.31184507122833122</c:v>
                </c:pt>
                <c:pt idx="160">
                  <c:v>0.31184507122833122</c:v>
                </c:pt>
                <c:pt idx="161">
                  <c:v>0.31184507122833122</c:v>
                </c:pt>
                <c:pt idx="162">
                  <c:v>0.31184507122833122</c:v>
                </c:pt>
                <c:pt idx="163">
                  <c:v>0.31184507122833122</c:v>
                </c:pt>
                <c:pt idx="164">
                  <c:v>0.31184507122833122</c:v>
                </c:pt>
                <c:pt idx="165">
                  <c:v>0.31184507122833122</c:v>
                </c:pt>
                <c:pt idx="166">
                  <c:v>0.31184507122833122</c:v>
                </c:pt>
                <c:pt idx="167">
                  <c:v>0.31184507122833122</c:v>
                </c:pt>
                <c:pt idx="168">
                  <c:v>0.31184507122833122</c:v>
                </c:pt>
                <c:pt idx="169">
                  <c:v>0.31184507122833122</c:v>
                </c:pt>
                <c:pt idx="170">
                  <c:v>0.31184507122833122</c:v>
                </c:pt>
                <c:pt idx="171">
                  <c:v>0.31184507122833122</c:v>
                </c:pt>
                <c:pt idx="172">
                  <c:v>0.31184507122833122</c:v>
                </c:pt>
                <c:pt idx="173">
                  <c:v>0.31184507122833122</c:v>
                </c:pt>
                <c:pt idx="174">
                  <c:v>0.31184507122833122</c:v>
                </c:pt>
                <c:pt idx="175">
                  <c:v>0.50230047485554086</c:v>
                </c:pt>
                <c:pt idx="176">
                  <c:v>0.50230047485554086</c:v>
                </c:pt>
                <c:pt idx="177">
                  <c:v>0.50230047485554086</c:v>
                </c:pt>
                <c:pt idx="178">
                  <c:v>0.50230047485554086</c:v>
                </c:pt>
                <c:pt idx="179">
                  <c:v>0.50230047485554086</c:v>
                </c:pt>
                <c:pt idx="180">
                  <c:v>0.50230047485554086</c:v>
                </c:pt>
                <c:pt idx="181">
                  <c:v>0.50230047485554086</c:v>
                </c:pt>
                <c:pt idx="182">
                  <c:v>0.50230047485554086</c:v>
                </c:pt>
                <c:pt idx="183">
                  <c:v>0.50230047485554086</c:v>
                </c:pt>
                <c:pt idx="184">
                  <c:v>0.50230047485554086</c:v>
                </c:pt>
                <c:pt idx="185">
                  <c:v>0.50230047485554086</c:v>
                </c:pt>
                <c:pt idx="186">
                  <c:v>0.50230047485554086</c:v>
                </c:pt>
                <c:pt idx="187">
                  <c:v>0.59243835459694483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F99-4DC9-B209-2740DF1C5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1009352"/>
        <c:axId val="601011512"/>
      </c:lineChart>
      <c:dateAx>
        <c:axId val="60100935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1560000" spcFirstLastPara="1" vertOverflow="ellipsis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01011512"/>
        <c:crosses val="autoZero"/>
        <c:auto val="1"/>
        <c:lblOffset val="100"/>
        <c:baseTimeUnit val="months"/>
      </c:dateAx>
      <c:valAx>
        <c:axId val="601011512"/>
        <c:scaling>
          <c:orientation val="minMax"/>
          <c:max val="1.750000000000000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01009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0716734915327378E-2"/>
          <c:y val="7.9254630479413654E-2"/>
          <c:w val="0.26576426757820665"/>
          <c:h val="0.57333771449727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 baseline="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426356</xdr:colOff>
      <xdr:row>28</xdr:row>
      <xdr:rowOff>73024</xdr:rowOff>
    </xdr:from>
    <xdr:to>
      <xdr:col>18</xdr:col>
      <xdr:colOff>244927</xdr:colOff>
      <xdr:row>75</xdr:row>
      <xdr:rowOff>108857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C7B4EB12-CA0D-7E3C-7016-2490A15B92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174490</xdr:colOff>
      <xdr:row>79</xdr:row>
      <xdr:rowOff>137672</xdr:rowOff>
    </xdr:from>
    <xdr:to>
      <xdr:col>21</xdr:col>
      <xdr:colOff>259483</xdr:colOff>
      <xdr:row>126</xdr:row>
      <xdr:rowOff>163286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2E5ACB3-C036-49BD-B980-268770F9DB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0.11026</cdr:x>
      <cdr:y>0.21712</cdr:y>
    </cdr:from>
    <cdr:to>
      <cdr:x>0.66233</cdr:x>
      <cdr:y>0.26578</cdr:y>
    </cdr:to>
    <cdr:sp macro="" textlink="">
      <cdr:nvSpPr>
        <cdr:cNvPr id="2" name="CaixaDeTexto 1">
          <a:extLst xmlns:a="http://schemas.openxmlformats.org/drawingml/2006/main">
            <a:ext uri="{FF2B5EF4-FFF2-40B4-BE49-F238E27FC236}">
              <a16:creationId xmlns:a16="http://schemas.microsoft.com/office/drawing/2014/main" id="{A89D6147-16AC-314F-EE4A-5B3987F32F92}"/>
            </a:ext>
          </a:extLst>
        </cdr:cNvPr>
        <cdr:cNvSpPr txBox="1"/>
      </cdr:nvSpPr>
      <cdr:spPr>
        <a:xfrm xmlns:a="http://schemas.openxmlformats.org/drawingml/2006/main">
          <a:off x="1306286" y="1859190"/>
          <a:ext cx="6540500" cy="416653"/>
        </a:xfrm>
        <a:prstGeom xmlns:a="http://schemas.openxmlformats.org/drawingml/2006/main" prst="rect">
          <a:avLst/>
        </a:prstGeom>
        <a:solidFill xmlns:a="http://schemas.openxmlformats.org/drawingml/2006/main">
          <a:schemeClr val="tx2">
            <a:lumMod val="25000"/>
            <a:lumOff val="75000"/>
          </a:schemeClr>
        </a:solidFill>
      </cdr:spPr>
      <cdr:txBody>
        <a:bodyPr xmlns:a="http://schemas.openxmlformats.org/drawingml/2006/main" vertOverflow="clip" wrap="square" lIns="0" tIns="0" rIns="0" bIns="0" rtlCol="0"/>
        <a:lstStyle xmlns:a="http://schemas.openxmlformats.org/drawingml/2006/main"/>
        <a:p xmlns:a="http://schemas.openxmlformats.org/drawingml/2006/main">
          <a:r>
            <a:rPr lang="pt-BR" sz="1800"/>
            <a:t>Perda acumulada de outubro</a:t>
          </a:r>
          <a:r>
            <a:rPr lang="pt-BR" sz="1800" baseline="0"/>
            <a:t>/2010 a junho/2024 =  </a:t>
          </a:r>
          <a:r>
            <a:rPr lang="pt-BR" sz="2400" b="1" baseline="0">
              <a:solidFill>
                <a:srgbClr val="FF0000"/>
              </a:solidFill>
            </a:rPr>
            <a:t>51,87 salários</a:t>
          </a:r>
          <a:endParaRPr lang="pt-BR" sz="24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0.21286</cdr:x>
      <cdr:y>0.79715</cdr:y>
    </cdr:from>
    <cdr:to>
      <cdr:x>0.84227</cdr:x>
      <cdr:y>0.88559</cdr:y>
    </cdr:to>
    <cdr:sp macro="" textlink="">
      <cdr:nvSpPr>
        <cdr:cNvPr id="3" name="CaixaDeTexto 2">
          <a:extLst xmlns:a="http://schemas.openxmlformats.org/drawingml/2006/main">
            <a:ext uri="{FF2B5EF4-FFF2-40B4-BE49-F238E27FC236}">
              <a16:creationId xmlns:a16="http://schemas.microsoft.com/office/drawing/2014/main" id="{37F37D03-DBFC-DBAC-F565-DBA31843F3E2}"/>
            </a:ext>
          </a:extLst>
        </cdr:cNvPr>
        <cdr:cNvSpPr txBox="1"/>
      </cdr:nvSpPr>
      <cdr:spPr>
        <a:xfrm xmlns:a="http://schemas.openxmlformats.org/drawingml/2006/main">
          <a:off x="2521858" y="6825982"/>
          <a:ext cx="7456714" cy="7572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pt-BR" sz="1600">
              <a:solidFill>
                <a:schemeClr val="bg2">
                  <a:lumMod val="75000"/>
                </a:schemeClr>
              </a:solidFill>
            </a:rPr>
            <a:t>Remuneração corrigida pela variação do IPCA (IBGE) acumulado, real até Junho/24.</a:t>
          </a:r>
        </a:p>
        <a:p xmlns:a="http://schemas.openxmlformats.org/drawingml/2006/main">
          <a:pPr algn="ctr"/>
          <a:r>
            <a:rPr lang="pt-BR" sz="1600">
              <a:solidFill>
                <a:schemeClr val="bg2">
                  <a:lumMod val="75000"/>
                </a:schemeClr>
              </a:solidFill>
            </a:rPr>
            <a:t>Perda Inflacionária estimada em salários atuais.</a:t>
          </a:r>
        </a:p>
      </cdr:txBody>
    </cdr:sp>
  </cdr:relSizeAnchor>
  <cdr:relSizeAnchor xmlns:cdr="http://schemas.openxmlformats.org/drawingml/2006/chartDrawing">
    <cdr:from>
      <cdr:x>0.01761</cdr:x>
      <cdr:y>0.87615</cdr:y>
    </cdr:from>
    <cdr:to>
      <cdr:x>0.84839</cdr:x>
      <cdr:y>0.98093</cdr:y>
    </cdr:to>
    <cdr:sp macro="" textlink="">
      <cdr:nvSpPr>
        <cdr:cNvPr id="4" name="CaixaDeTexto 3">
          <a:extLst xmlns:a="http://schemas.openxmlformats.org/drawingml/2006/main">
            <a:ext uri="{FF2B5EF4-FFF2-40B4-BE49-F238E27FC236}">
              <a16:creationId xmlns:a16="http://schemas.microsoft.com/office/drawing/2014/main" id="{97D5FC6C-12E8-E2D8-A0C0-2FED26BCB564}"/>
            </a:ext>
          </a:extLst>
        </cdr:cNvPr>
        <cdr:cNvSpPr txBox="1"/>
      </cdr:nvSpPr>
      <cdr:spPr>
        <a:xfrm xmlns:a="http://schemas.openxmlformats.org/drawingml/2006/main">
          <a:off x="208644" y="7502436"/>
          <a:ext cx="9842500" cy="8972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pt-BR" sz="1600" i="1"/>
            <a:t>O gráfico ilustra a defasagem salarial dos servidores das Agências Reguladoras em relação ao patamar de outubro de 2010. Por</a:t>
          </a:r>
          <a:r>
            <a:rPr lang="pt-BR" sz="1600" i="1" baseline="0"/>
            <a:t> meio do</a:t>
          </a:r>
          <a:r>
            <a:rPr lang="pt-BR" sz="1600" i="1"/>
            <a:t> corrosômetro é possível calcular a perda total salarial acumulada de outrubro de 2010 a junho de 2024, em termos de quantidade de salários atuais, deixados de receber no período</a:t>
          </a:r>
          <a:r>
            <a:rPr lang="pt-BR" sz="1600" i="1" baseline="0"/>
            <a:t>.</a:t>
          </a:r>
          <a:endParaRPr lang="pt-BR" sz="1600" i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tevan\Downloads\Carreiras%20Federais%20-%20gr&#225;fico.xlsx" TargetMode="External"/><Relationship Id="rId1" Type="http://schemas.openxmlformats.org/officeDocument/2006/relationships/externalLinkPath" Target="Carreiras%20Federais%20-%20gr&#225;f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53">
          <cell r="B53">
            <v>40483</v>
          </cell>
          <cell r="C53">
            <v>41091</v>
          </cell>
          <cell r="D53">
            <v>41334</v>
          </cell>
          <cell r="E53">
            <v>41791</v>
          </cell>
          <cell r="F53">
            <v>42186</v>
          </cell>
          <cell r="G53">
            <v>42583</v>
          </cell>
          <cell r="H53">
            <v>42979</v>
          </cell>
          <cell r="I53">
            <v>43344</v>
          </cell>
          <cell r="J53">
            <v>43678</v>
          </cell>
          <cell r="K53">
            <v>44501</v>
          </cell>
          <cell r="L53">
            <v>45108</v>
          </cell>
          <cell r="M53">
            <v>45473</v>
          </cell>
          <cell r="N53">
            <v>45505</v>
          </cell>
          <cell r="O53">
            <v>45658</v>
          </cell>
          <cell r="P53">
            <v>45778</v>
          </cell>
          <cell r="Q53">
            <v>46027</v>
          </cell>
          <cell r="R53">
            <v>46143</v>
          </cell>
        </row>
        <row r="57">
          <cell r="A57" t="str">
            <v>BACEN</v>
          </cell>
          <cell r="B57">
            <v>0</v>
          </cell>
          <cell r="C57">
            <v>0</v>
          </cell>
          <cell r="D57">
            <v>4.8999780825772721E-2</v>
          </cell>
          <cell r="E57">
            <v>0.10249885677640713</v>
          </cell>
          <cell r="F57">
            <v>0.15762415137633279</v>
          </cell>
          <cell r="G57">
            <v>0.22129345264348466</v>
          </cell>
          <cell r="H57">
            <v>0.30653003904548282</v>
          </cell>
          <cell r="I57">
            <v>0.3932770335174216</v>
          </cell>
          <cell r="J57">
            <v>0.48116698099678268</v>
          </cell>
          <cell r="K57">
            <v>0.48116698099678268</v>
          </cell>
          <cell r="L57">
            <v>0.61447199305136513</v>
          </cell>
          <cell r="M57">
            <v>0.61447199305136513</v>
          </cell>
          <cell r="N57">
            <v>0.61447199305136513</v>
          </cell>
          <cell r="O57">
            <v>0.7905235558177226</v>
          </cell>
          <cell r="P57">
            <v>0.7905235558177226</v>
          </cell>
          <cell r="Q57">
            <v>0.98577261620969292</v>
          </cell>
          <cell r="R57">
            <v>0.98577261620969292</v>
          </cell>
        </row>
        <row r="61">
          <cell r="A61" t="str">
            <v>PF</v>
          </cell>
          <cell r="B61">
            <v>0</v>
          </cell>
          <cell r="C61">
            <v>0</v>
          </cell>
          <cell r="D61">
            <v>4.9999949238114905E-2</v>
          </cell>
          <cell r="E61">
            <v>0.10249992131907804</v>
          </cell>
          <cell r="F61">
            <v>0.15762479048031919</v>
          </cell>
          <cell r="G61">
            <v>0.15762479048031919</v>
          </cell>
          <cell r="H61">
            <v>0.43464458050885746</v>
          </cell>
          <cell r="I61">
            <v>0.50279038082581473</v>
          </cell>
          <cell r="J61">
            <v>0.57041587182014863</v>
          </cell>
          <cell r="K61">
            <v>0.57041587182014863</v>
          </cell>
          <cell r="L61">
            <v>0.71175320383638052</v>
          </cell>
          <cell r="M61">
            <v>0.71175320383638052</v>
          </cell>
          <cell r="N61">
            <v>0.76310595731331565</v>
          </cell>
          <cell r="O61">
            <v>0.85126107751238345</v>
          </cell>
          <cell r="P61">
            <v>0.85126107751238345</v>
          </cell>
          <cell r="Q61">
            <v>1.0990039502899012</v>
          </cell>
          <cell r="R61">
            <v>1.0990039502899012</v>
          </cell>
        </row>
        <row r="62">
          <cell r="A62" t="str">
            <v>ARs</v>
          </cell>
          <cell r="B62">
            <v>0</v>
          </cell>
          <cell r="C62">
            <v>0</v>
          </cell>
          <cell r="D62">
            <v>0</v>
          </cell>
          <cell r="E62">
            <v>3.4745122718691013E-2</v>
          </cell>
          <cell r="F62">
            <v>8.6473482464672013E-2</v>
          </cell>
          <cell r="G62">
            <v>0.14621660278047943</v>
          </cell>
          <cell r="H62">
            <v>0.20352766176554726</v>
          </cell>
          <cell r="I62">
            <v>0.20352766176554726</v>
          </cell>
          <cell r="J62">
            <v>0.20352766176554726</v>
          </cell>
          <cell r="K62">
            <v>0.20352766176554726</v>
          </cell>
          <cell r="L62">
            <v>0.31184507122833116</v>
          </cell>
          <cell r="M62">
            <v>0.31184507122833116</v>
          </cell>
          <cell r="N62">
            <v>0.31184507122833116</v>
          </cell>
          <cell r="O62">
            <v>0.50230047485554086</v>
          </cell>
          <cell r="P62">
            <v>0.50230047485554086</v>
          </cell>
          <cell r="Q62">
            <v>0.50230047485554086</v>
          </cell>
          <cell r="R62">
            <v>0.59243835459694494</v>
          </cell>
        </row>
        <row r="64">
          <cell r="A64" t="str">
            <v>Magistério Superior</v>
          </cell>
          <cell r="B64">
            <v>0</v>
          </cell>
          <cell r="C64">
            <v>3.9999829860357883E-2</v>
          </cell>
          <cell r="D64">
            <v>0.17312474213210494</v>
          </cell>
          <cell r="E64">
            <v>0.35738001965112876</v>
          </cell>
          <cell r="F64">
            <v>0.45109888941348641</v>
          </cell>
          <cell r="G64">
            <v>0.53090969413145839</v>
          </cell>
          <cell r="H64">
            <v>0.65379815483558135</v>
          </cell>
          <cell r="I64">
            <v>0.70014079055384726</v>
          </cell>
          <cell r="J64">
            <v>0.74648427697032327</v>
          </cell>
          <cell r="K64">
            <v>0.74648427697032327</v>
          </cell>
          <cell r="L64">
            <v>0.90366863603302439</v>
          </cell>
          <cell r="M64">
            <v>0.90366863603302439</v>
          </cell>
          <cell r="N64">
            <v>0.90366863603302439</v>
          </cell>
          <cell r="O64">
            <v>1.0538655097171001</v>
          </cell>
          <cell r="P64">
            <v>1.0538655097171001</v>
          </cell>
          <cell r="Q64">
            <v>1.2389928430759545</v>
          </cell>
          <cell r="R64">
            <v>1.2389928430759545</v>
          </cell>
        </row>
        <row r="68">
          <cell r="A68" t="str">
            <v>Inflação INPC</v>
          </cell>
          <cell r="B68">
            <v>0</v>
          </cell>
          <cell r="C68">
            <v>0.1105</v>
          </cell>
          <cell r="D68">
            <v>0.16850000000000001</v>
          </cell>
          <cell r="E68">
            <v>0.25440000000000002</v>
          </cell>
          <cell r="F68">
            <v>0.37919999999999998</v>
          </cell>
          <cell r="G68">
            <v>0.51570000000000005</v>
          </cell>
          <cell r="H68">
            <v>0.54169999999999996</v>
          </cell>
          <cell r="I68">
            <v>0.60289999999999999</v>
          </cell>
          <cell r="J68">
            <v>0.65059999999999996</v>
          </cell>
          <cell r="K68">
            <v>0.93689999999999996</v>
          </cell>
          <cell r="L68">
            <v>1.1204000000000001</v>
          </cell>
          <cell r="M68">
            <v>1.2008000000000001</v>
          </cell>
        </row>
        <row r="69">
          <cell r="A69" t="str">
            <v>inflação IPCA</v>
          </cell>
          <cell r="B69">
            <v>0</v>
          </cell>
          <cell r="C69">
            <v>0.1105</v>
          </cell>
          <cell r="D69">
            <v>0.16589999999999999</v>
          </cell>
          <cell r="E69">
            <v>0.25669999999999998</v>
          </cell>
          <cell r="F69">
            <v>0.377</v>
          </cell>
          <cell r="G69">
            <v>0.50390000000000001</v>
          </cell>
          <cell r="H69">
            <v>0.54330000000000001</v>
          </cell>
          <cell r="I69">
            <v>0.61309999999999998</v>
          </cell>
          <cell r="J69">
            <v>0.66039999999999999</v>
          </cell>
          <cell r="K69">
            <v>0.92900000000000005</v>
          </cell>
          <cell r="L69">
            <v>1.117</v>
          </cell>
          <cell r="M69">
            <v>1.2038</v>
          </cell>
        </row>
        <row r="70">
          <cell r="A70" t="str">
            <v>Inflação IGP-M</v>
          </cell>
          <cell r="B70">
            <v>0</v>
          </cell>
          <cell r="C70">
            <v>0.1226</v>
          </cell>
          <cell r="D70">
            <v>0.16719999999999999</v>
          </cell>
          <cell r="E70">
            <v>0.25119999999999998</v>
          </cell>
          <cell r="F70">
            <v>0.33029999999999998</v>
          </cell>
          <cell r="G70">
            <v>0.48720000000000002</v>
          </cell>
          <cell r="H70">
            <v>0.46860000000000002</v>
          </cell>
          <cell r="I70">
            <v>0.61599999999999999</v>
          </cell>
          <cell r="J70">
            <v>0.67049999999999998</v>
          </cell>
          <cell r="K70">
            <v>1.476</v>
          </cell>
          <cell r="L70">
            <v>1.498</v>
          </cell>
          <cell r="M70">
            <v>1.5779000000000001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v.br/servidor/pt-br/observatorio-de-pessoal-govbr/arquivos/tab_57_2011.pdf" TargetMode="External"/><Relationship Id="rId18" Type="http://schemas.openxmlformats.org/officeDocument/2006/relationships/hyperlink" Target="https://www.gov.br/servidor/pt-br/observatorio-de-pessoal-govbr/arquivos/tab_62_2014_6-2.pdf" TargetMode="External"/><Relationship Id="rId26" Type="http://schemas.openxmlformats.org/officeDocument/2006/relationships/hyperlink" Target="https://www.gov.br/servidor/pt-br/observatorio-de-pessoal-govbr/arquivos/tabela-de-remuneracao-70-marco-2017.pdf" TargetMode="External"/><Relationship Id="rId39" Type="http://schemas.openxmlformats.org/officeDocument/2006/relationships/hyperlink" Target="https://www.gov.br/servidor/pt-br/observatorio-de-pessoal-govbr/arquivos/tabela-remunjul23-vol83-2.pdf/@@download/file" TargetMode="External"/><Relationship Id="rId21" Type="http://schemas.openxmlformats.org/officeDocument/2006/relationships/hyperlink" Target="https://www.gov.br/servidor/pt-br/observatorio-de-pessoal-govbr/arquivos/151217_tab_65_2015.pdf" TargetMode="External"/><Relationship Id="rId34" Type="http://schemas.openxmlformats.org/officeDocument/2006/relationships/hyperlink" Target="https://www.gov.br/servidor/pt-br/observatorio-de-pessoal-govbr/arquivos/tabela-de-remuneracao-78-jan2019-semlogo22.pdf" TargetMode="External"/><Relationship Id="rId7" Type="http://schemas.openxmlformats.org/officeDocument/2006/relationships/hyperlink" Target="https://www.gov.br/servidor/pt-br/observatorio-de-pessoal-govbr/arquivos/tab_51_2010.pdf" TargetMode="External"/><Relationship Id="rId12" Type="http://schemas.openxmlformats.org/officeDocument/2006/relationships/hyperlink" Target="https://www.gov.br/servidor/pt-br/observatorio-de-pessoal-govbr/arquivos/tab_56_2011.pdf" TargetMode="External"/><Relationship Id="rId17" Type="http://schemas.openxmlformats.org/officeDocument/2006/relationships/hyperlink" Target="https://www.gov.br/servidor/pt-br/observatorio-de-pessoal-govbr/arquivos/tab_61_2013_01.pdf" TargetMode="External"/><Relationship Id="rId25" Type="http://schemas.openxmlformats.org/officeDocument/2006/relationships/hyperlink" Target="https://www.gov.br/servidor/pt-br/observatorio-de-pessoal-govbr/arquivos/tabela-de-remuneracao-69-jan2017.pdf" TargetMode="External"/><Relationship Id="rId33" Type="http://schemas.openxmlformats.org/officeDocument/2006/relationships/hyperlink" Target="https://www.gov.br/servidor/pt-br/observatorio-de-pessoal-govbr/arquivos/tabela-de-remuneracao-77-setembro2018.pdf" TargetMode="External"/><Relationship Id="rId38" Type="http://schemas.openxmlformats.org/officeDocument/2006/relationships/hyperlink" Target="https://www.gov.br/servidor/pt-br/observatorio-de-pessoal-govbr/arquivos/TabelaRemunFev23Vol82Page.pdf" TargetMode="External"/><Relationship Id="rId2" Type="http://schemas.openxmlformats.org/officeDocument/2006/relationships/hyperlink" Target="https://www.gov.br/servidor/pt-br/observatorio-de-pessoal-govbr/arquivos/tab_45_2009.pdf" TargetMode="External"/><Relationship Id="rId16" Type="http://schemas.openxmlformats.org/officeDocument/2006/relationships/hyperlink" Target="https://www.gov.br/servidor/pt-br/observatorio-de-pessoal-govbr/arquivos/tab_60_2013_1.pdf" TargetMode="External"/><Relationship Id="rId20" Type="http://schemas.openxmlformats.org/officeDocument/2006/relationships/hyperlink" Target="https://www.gov.br/servidor/pt-br/observatorio-de-pessoal-govbr/arquivos/tab_64_2014_4-2.pdf" TargetMode="External"/><Relationship Id="rId29" Type="http://schemas.openxmlformats.org/officeDocument/2006/relationships/hyperlink" Target="https://www.gov.br/servidor/pt-br/observatorio-de-pessoal-govbr/arquivos/tabela-de-remuneracao-73-set2017.pdf" TargetMode="External"/><Relationship Id="rId1" Type="http://schemas.openxmlformats.org/officeDocument/2006/relationships/hyperlink" Target="https://www.gov.br/servidor/pt-br/observatorio-de-pessoal-govbr/tabela-de-remuneracao-dos-servidores-publicos-federais-civis-e-dos-ex-territorios" TargetMode="External"/><Relationship Id="rId6" Type="http://schemas.openxmlformats.org/officeDocument/2006/relationships/hyperlink" Target="https://www.gov.br/servidor/pt-br/observatorio-de-pessoal-govbr/arquivos/tab_50_2010.pdf" TargetMode="External"/><Relationship Id="rId11" Type="http://schemas.openxmlformats.org/officeDocument/2006/relationships/hyperlink" Target="https://www.gov.br/servidor/pt-br/observatorio-de-pessoal-govbr/arquivos/tab_55_2010.pdf" TargetMode="External"/><Relationship Id="rId24" Type="http://schemas.openxmlformats.org/officeDocument/2006/relationships/hyperlink" Target="https://www.gov.br/servidor/pt-br/observatorio-de-pessoal-govbr/arquivos/tabela-de-remuneracao-68-ago-2016.pdf" TargetMode="External"/><Relationship Id="rId32" Type="http://schemas.openxmlformats.org/officeDocument/2006/relationships/hyperlink" Target="https://www.gov.br/servidor/pt-br/observatorio-de-pessoal-govbr/arquivos/tabela-de-remuneracao-76-agosto2018.pdf" TargetMode="External"/><Relationship Id="rId37" Type="http://schemas.openxmlformats.org/officeDocument/2006/relationships/hyperlink" Target="https://www.gov.br/servidor/pt-br/observatorio-de-pessoal-govbr/arquivos/TabeladeRemunerao81Nov2021.pdf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s://www.gov.br/servidor/pt-br/observatorio-de-pessoal-govbr/arquivos/tab_49_2009-1.pdf" TargetMode="External"/><Relationship Id="rId15" Type="http://schemas.openxmlformats.org/officeDocument/2006/relationships/hyperlink" Target="https://www.gov.br/servidor/pt-br/observatorio-de-pessoal-govbr/arquivos/tab_58_2012_03.pdf" TargetMode="External"/><Relationship Id="rId23" Type="http://schemas.openxmlformats.org/officeDocument/2006/relationships/hyperlink" Target="https://www.gov.br/servidor/pt-br/observatorio-de-pessoal-govbr/arquivos/tabela-de-remuneracao-67-julho-2015.pdf" TargetMode="External"/><Relationship Id="rId28" Type="http://schemas.openxmlformats.org/officeDocument/2006/relationships/hyperlink" Target="https://www.gov.br/servidor/pt-br/observatorio-de-pessoal-govbr/arquivos/tabela-de-remuneracao-72-ago2017.pdf" TargetMode="External"/><Relationship Id="rId36" Type="http://schemas.openxmlformats.org/officeDocument/2006/relationships/hyperlink" Target="https://www.gov.br/servidor/pt-br/observatorio-de-pessoal-govbr/arquivos/tabela-de-remuneracao-80-jan2020-semlogo22.pdf" TargetMode="External"/><Relationship Id="rId10" Type="http://schemas.openxmlformats.org/officeDocument/2006/relationships/hyperlink" Target="https://www.gov.br/servidor/pt-br/observatorio-de-pessoal-govbr/arquivos/tab_54_2010.pdf" TargetMode="External"/><Relationship Id="rId19" Type="http://schemas.openxmlformats.org/officeDocument/2006/relationships/hyperlink" Target="https://www.gov.br/servidor/pt-br/observatorio-de-pessoal-govbr/arquivos/tab_63_2014_4-1.pdf" TargetMode="External"/><Relationship Id="rId31" Type="http://schemas.openxmlformats.org/officeDocument/2006/relationships/hyperlink" Target="https://www.gov.br/servidor/pt-br/observatorio-de-pessoal-govbr/arquivos/tabela-de-remuneracao-75-marco2018.pdf" TargetMode="External"/><Relationship Id="rId4" Type="http://schemas.openxmlformats.org/officeDocument/2006/relationships/hyperlink" Target="https://www.gov.br/servidor/pt-br/observatorio-de-pessoal-govbr/arquivos/tab_48_2009.pdf" TargetMode="External"/><Relationship Id="rId9" Type="http://schemas.openxmlformats.org/officeDocument/2006/relationships/hyperlink" Target="https://www.gov.br/servidor/pt-br/observatorio-de-pessoal-govbr/arquivos/tab_53_2010.pdf" TargetMode="External"/><Relationship Id="rId14" Type="http://schemas.openxmlformats.org/officeDocument/2006/relationships/hyperlink" Target="https://www.gov.br/servidor/pt-br/observatorio-de-pessoal-govbr/arquivos/tab_59_2012.pdf" TargetMode="External"/><Relationship Id="rId22" Type="http://schemas.openxmlformats.org/officeDocument/2006/relationships/hyperlink" Target="https://www.gov.br/servidor/pt-br/observatorio-de-pessoal-govbr/arquivos/151217_tab_66_2015.pdf" TargetMode="External"/><Relationship Id="rId27" Type="http://schemas.openxmlformats.org/officeDocument/2006/relationships/hyperlink" Target="https://www.gov.br/servidor/pt-br/observatorio-de-pessoal-govbr/arquivos/tabela-de-remuneracao-71-maio2017.pdf" TargetMode="External"/><Relationship Id="rId30" Type="http://schemas.openxmlformats.org/officeDocument/2006/relationships/hyperlink" Target="https://www.gov.br/servidor/pt-br/observatorio-de-pessoal-govbr/arquivos/tabela-de-remuneracao-74-janeiro2018.pdf" TargetMode="External"/><Relationship Id="rId35" Type="http://schemas.openxmlformats.org/officeDocument/2006/relationships/hyperlink" Target="https://www.gov.br/servidor/pt-br/observatorio-de-pessoal-govbr/arquivos/tabela-de-remuneracao-79-ago2019-semlogo22.pdf" TargetMode="External"/><Relationship Id="rId8" Type="http://schemas.openxmlformats.org/officeDocument/2006/relationships/hyperlink" Target="https://www.gov.br/servidor/pt-br/observatorio-de-pessoal-govbr/arquivos/tab_52_2010.pdf" TargetMode="External"/><Relationship Id="rId3" Type="http://schemas.openxmlformats.org/officeDocument/2006/relationships/hyperlink" Target="https://www.gov.br/servidor/pt-br/observatorio-de-pessoal-govbr/arquivos/tab_46_20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7FC29-D349-4181-A8BB-B55B0F36577D}">
  <dimension ref="A1:GZ20"/>
  <sheetViews>
    <sheetView tabSelected="1" zoomScale="25" zoomScaleNormal="2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153" sqref="A153"/>
    </sheetView>
  </sheetViews>
  <sheetFormatPr defaultRowHeight="14.5" x14ac:dyDescent="0.35"/>
  <cols>
    <col min="1" max="1" width="24.36328125" customWidth="1"/>
    <col min="2" max="206" width="10.08984375" bestFit="1" customWidth="1"/>
    <col min="208" max="208" width="12.7265625" bestFit="1" customWidth="1"/>
  </cols>
  <sheetData>
    <row r="1" spans="1:208" x14ac:dyDescent="0.3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3" spans="1:208" x14ac:dyDescent="0.35">
      <c r="A3" s="1" t="s">
        <v>0</v>
      </c>
      <c r="B3" s="11">
        <v>39934</v>
      </c>
      <c r="C3" s="11">
        <v>39965</v>
      </c>
      <c r="D3" s="11">
        <v>39995</v>
      </c>
      <c r="E3" s="11">
        <v>40026</v>
      </c>
      <c r="F3" s="4">
        <v>40057</v>
      </c>
      <c r="G3" s="4">
        <v>40087</v>
      </c>
      <c r="H3" s="4">
        <v>40118</v>
      </c>
      <c r="I3" s="4">
        <v>40148</v>
      </c>
      <c r="J3" s="11">
        <v>40179</v>
      </c>
      <c r="K3" s="11">
        <v>40210</v>
      </c>
      <c r="L3" s="4">
        <v>40238</v>
      </c>
      <c r="M3" s="4">
        <v>40269</v>
      </c>
      <c r="N3" s="11">
        <v>40299</v>
      </c>
      <c r="O3" s="11">
        <v>40330</v>
      </c>
      <c r="P3" s="11">
        <v>40360</v>
      </c>
      <c r="Q3" s="4">
        <v>40391</v>
      </c>
      <c r="R3" s="4">
        <v>40422</v>
      </c>
      <c r="S3" s="11">
        <v>40452</v>
      </c>
      <c r="T3" s="4">
        <v>40483</v>
      </c>
      <c r="U3" s="4">
        <v>40513</v>
      </c>
      <c r="V3" s="4">
        <v>40544</v>
      </c>
      <c r="W3" s="4">
        <v>40575</v>
      </c>
      <c r="X3" s="4">
        <v>40603</v>
      </c>
      <c r="Y3" s="11">
        <v>40634</v>
      </c>
      <c r="Z3" s="4">
        <v>40664</v>
      </c>
      <c r="AA3" s="4">
        <v>40695</v>
      </c>
      <c r="AB3" s="11">
        <v>40725</v>
      </c>
      <c r="AC3" s="4">
        <v>40756</v>
      </c>
      <c r="AD3" s="4">
        <v>40787</v>
      </c>
      <c r="AE3" s="4">
        <v>40817</v>
      </c>
      <c r="AF3" s="4">
        <v>40848</v>
      </c>
      <c r="AG3" s="4">
        <v>40878</v>
      </c>
      <c r="AH3" s="4">
        <v>40909</v>
      </c>
      <c r="AI3" s="4">
        <v>40940</v>
      </c>
      <c r="AJ3" s="4">
        <v>40969</v>
      </c>
      <c r="AK3" s="11">
        <v>41000</v>
      </c>
      <c r="AL3" s="4">
        <v>41030</v>
      </c>
      <c r="AM3" s="4">
        <v>41061</v>
      </c>
      <c r="AN3" s="11">
        <v>41091</v>
      </c>
      <c r="AO3" s="4">
        <v>41122</v>
      </c>
      <c r="AP3" s="4">
        <v>41153</v>
      </c>
      <c r="AQ3" s="4">
        <v>41183</v>
      </c>
      <c r="AR3" s="4">
        <v>41214</v>
      </c>
      <c r="AS3" s="4">
        <v>41244</v>
      </c>
      <c r="AT3" s="11">
        <v>41275</v>
      </c>
      <c r="AU3" s="4">
        <v>41306</v>
      </c>
      <c r="AV3" s="11">
        <v>41334</v>
      </c>
      <c r="AW3" s="4">
        <v>41365</v>
      </c>
      <c r="AX3" s="4">
        <v>41395</v>
      </c>
      <c r="AY3" s="4">
        <v>41426</v>
      </c>
      <c r="AZ3" s="4">
        <v>41456</v>
      </c>
      <c r="BA3" s="4">
        <v>41487</v>
      </c>
      <c r="BB3" s="4">
        <v>41518</v>
      </c>
      <c r="BC3" s="4">
        <v>41548</v>
      </c>
      <c r="BD3" s="4">
        <v>41579</v>
      </c>
      <c r="BE3" s="4">
        <v>41609</v>
      </c>
      <c r="BF3" s="11">
        <v>41640</v>
      </c>
      <c r="BG3" s="4">
        <v>41671</v>
      </c>
      <c r="BH3" s="11">
        <v>41699</v>
      </c>
      <c r="BI3" s="4">
        <v>41730</v>
      </c>
      <c r="BJ3" s="4">
        <v>41760</v>
      </c>
      <c r="BK3" s="11">
        <v>41791</v>
      </c>
      <c r="BL3" s="4">
        <v>41821</v>
      </c>
      <c r="BM3" s="4">
        <v>41852</v>
      </c>
      <c r="BN3" s="4">
        <v>41883</v>
      </c>
      <c r="BO3" s="4">
        <v>41913</v>
      </c>
      <c r="BP3" s="4">
        <v>41944</v>
      </c>
      <c r="BQ3" s="4">
        <v>41974</v>
      </c>
      <c r="BR3" s="11">
        <v>42005</v>
      </c>
      <c r="BS3" s="4">
        <v>42036</v>
      </c>
      <c r="BT3" s="11">
        <v>42064</v>
      </c>
      <c r="BU3" s="4">
        <v>42095</v>
      </c>
      <c r="BV3" s="4">
        <v>42125</v>
      </c>
      <c r="BW3" s="4">
        <v>42156</v>
      </c>
      <c r="BX3" s="11">
        <v>42186</v>
      </c>
      <c r="BY3" s="4">
        <v>42217</v>
      </c>
      <c r="BZ3" s="4">
        <v>42248</v>
      </c>
      <c r="CA3" s="4">
        <v>42278</v>
      </c>
      <c r="CB3" s="4">
        <v>42309</v>
      </c>
      <c r="CC3" s="4">
        <v>42339</v>
      </c>
      <c r="CD3" s="4">
        <v>42370</v>
      </c>
      <c r="CE3" s="4">
        <v>42401</v>
      </c>
      <c r="CF3" s="4">
        <v>42430</v>
      </c>
      <c r="CG3" s="4">
        <v>42461</v>
      </c>
      <c r="CH3" s="4">
        <v>42491</v>
      </c>
      <c r="CI3" s="4">
        <v>42522</v>
      </c>
      <c r="CJ3" s="4">
        <v>42552</v>
      </c>
      <c r="CK3" s="11">
        <v>42583</v>
      </c>
      <c r="CL3" s="4">
        <v>42614</v>
      </c>
      <c r="CM3" s="4">
        <v>42644</v>
      </c>
      <c r="CN3" s="4">
        <v>42675</v>
      </c>
      <c r="CO3" s="4">
        <v>42705</v>
      </c>
      <c r="CP3" s="11">
        <v>42736</v>
      </c>
      <c r="CQ3" s="4">
        <v>42767</v>
      </c>
      <c r="CR3" s="11">
        <v>42795</v>
      </c>
      <c r="CS3" s="4">
        <v>42826</v>
      </c>
      <c r="CT3" s="11">
        <v>42856</v>
      </c>
      <c r="CU3" s="4">
        <v>42887</v>
      </c>
      <c r="CV3" s="4">
        <v>42917</v>
      </c>
      <c r="CW3" s="11">
        <v>42948</v>
      </c>
      <c r="CX3" s="11">
        <v>42979</v>
      </c>
      <c r="CY3" s="4">
        <v>43009</v>
      </c>
      <c r="CZ3" s="4">
        <v>43040</v>
      </c>
      <c r="DA3" s="4">
        <v>43070</v>
      </c>
      <c r="DB3" s="11">
        <v>43101</v>
      </c>
      <c r="DC3" s="4">
        <v>43132</v>
      </c>
      <c r="DD3" s="11">
        <v>43160</v>
      </c>
      <c r="DE3" s="4">
        <v>43191</v>
      </c>
      <c r="DF3" s="4">
        <v>43221</v>
      </c>
      <c r="DG3" s="4">
        <v>43252</v>
      </c>
      <c r="DH3" s="4">
        <v>43282</v>
      </c>
      <c r="DI3" s="11">
        <v>43313</v>
      </c>
      <c r="DJ3" s="11">
        <v>43344</v>
      </c>
      <c r="DK3" s="4">
        <v>43374</v>
      </c>
      <c r="DL3" s="4">
        <v>43405</v>
      </c>
      <c r="DM3" s="4">
        <v>43435</v>
      </c>
      <c r="DN3" s="11">
        <v>43466</v>
      </c>
      <c r="DO3" s="4">
        <v>43497</v>
      </c>
      <c r="DP3" s="4">
        <v>43525</v>
      </c>
      <c r="DQ3" s="4">
        <v>43556</v>
      </c>
      <c r="DR3" s="4">
        <v>43586</v>
      </c>
      <c r="DS3" s="4">
        <v>43617</v>
      </c>
      <c r="DT3" s="4">
        <v>43647</v>
      </c>
      <c r="DU3" s="11">
        <v>43678</v>
      </c>
      <c r="DV3" s="4">
        <v>43709</v>
      </c>
      <c r="DW3" s="4">
        <v>43739</v>
      </c>
      <c r="DX3" s="4">
        <v>43770</v>
      </c>
      <c r="DY3" s="4">
        <v>43800</v>
      </c>
      <c r="DZ3" s="11">
        <v>43831</v>
      </c>
      <c r="EA3" s="4">
        <v>43862</v>
      </c>
      <c r="EB3" s="4">
        <v>43891</v>
      </c>
      <c r="EC3" s="4">
        <v>43922</v>
      </c>
      <c r="ED3" s="4">
        <v>43952</v>
      </c>
      <c r="EE3" s="4">
        <v>43983</v>
      </c>
      <c r="EF3" s="4">
        <v>44013</v>
      </c>
      <c r="EG3" s="4">
        <v>44044</v>
      </c>
      <c r="EH3" s="4">
        <v>44075</v>
      </c>
      <c r="EI3" s="4">
        <v>44105</v>
      </c>
      <c r="EJ3" s="4">
        <v>44136</v>
      </c>
      <c r="EK3" s="4">
        <v>44166</v>
      </c>
      <c r="EL3" s="11">
        <v>44197</v>
      </c>
      <c r="EM3" s="4">
        <v>44228</v>
      </c>
      <c r="EN3" s="4">
        <v>44256</v>
      </c>
      <c r="EO3" s="4">
        <v>44287</v>
      </c>
      <c r="EP3" s="4">
        <v>44317</v>
      </c>
      <c r="EQ3" s="4">
        <v>44348</v>
      </c>
      <c r="ER3" s="4">
        <v>44378</v>
      </c>
      <c r="ES3" s="4">
        <v>44409</v>
      </c>
      <c r="ET3" s="4">
        <v>44440</v>
      </c>
      <c r="EU3" s="4">
        <v>44470</v>
      </c>
      <c r="EV3" s="4">
        <v>44501</v>
      </c>
      <c r="EW3" s="4">
        <v>44531</v>
      </c>
      <c r="EX3" s="4">
        <v>44562</v>
      </c>
      <c r="EY3" s="4">
        <v>44593</v>
      </c>
      <c r="EZ3" s="4">
        <v>44621</v>
      </c>
      <c r="FA3" s="4">
        <v>44652</v>
      </c>
      <c r="FB3" s="4">
        <v>44682</v>
      </c>
      <c r="FC3" s="4">
        <v>44713</v>
      </c>
      <c r="FD3" s="4">
        <v>44743</v>
      </c>
      <c r="FE3" s="4">
        <v>44774</v>
      </c>
      <c r="FF3" s="4">
        <v>44805</v>
      </c>
      <c r="FG3" s="4">
        <v>44835</v>
      </c>
      <c r="FH3" s="4">
        <v>44866</v>
      </c>
      <c r="FI3" s="4">
        <v>44896</v>
      </c>
      <c r="FJ3" s="4">
        <v>44927</v>
      </c>
      <c r="FK3" s="11">
        <v>44958</v>
      </c>
      <c r="FL3" s="4">
        <v>44986</v>
      </c>
      <c r="FM3" s="4">
        <v>45017</v>
      </c>
      <c r="FN3" s="4">
        <v>45047</v>
      </c>
      <c r="FO3" s="4">
        <v>45078</v>
      </c>
      <c r="FP3" s="11">
        <v>45108</v>
      </c>
      <c r="FQ3" s="4">
        <v>45139</v>
      </c>
      <c r="FR3" s="4">
        <v>45170</v>
      </c>
      <c r="FS3" s="4">
        <v>45200</v>
      </c>
      <c r="FT3" s="4">
        <v>45231</v>
      </c>
      <c r="FU3" s="4">
        <v>45261</v>
      </c>
      <c r="FV3" s="4">
        <v>45292</v>
      </c>
      <c r="FW3" s="4">
        <v>45323</v>
      </c>
      <c r="FX3" s="4">
        <v>45352</v>
      </c>
      <c r="FY3" s="4">
        <v>45383</v>
      </c>
      <c r="FZ3" s="4">
        <v>45413</v>
      </c>
      <c r="GA3" s="4">
        <v>45444</v>
      </c>
      <c r="GB3" s="4">
        <v>45474</v>
      </c>
      <c r="GC3" s="4">
        <v>45505</v>
      </c>
      <c r="GD3" s="4">
        <v>45536</v>
      </c>
      <c r="GE3" s="4">
        <v>45566</v>
      </c>
      <c r="GF3" s="4">
        <v>45597</v>
      </c>
      <c r="GG3" s="4">
        <v>45627</v>
      </c>
      <c r="GH3" s="4">
        <v>45658</v>
      </c>
      <c r="GI3" s="4">
        <v>45689</v>
      </c>
      <c r="GJ3" s="4">
        <v>45717</v>
      </c>
      <c r="GK3" s="4">
        <v>45748</v>
      </c>
      <c r="GL3" s="4">
        <v>45778</v>
      </c>
      <c r="GM3" s="4">
        <v>45809</v>
      </c>
      <c r="GN3" s="4">
        <v>45839</v>
      </c>
      <c r="GO3" s="4">
        <v>45870</v>
      </c>
      <c r="GP3" s="4">
        <v>45901</v>
      </c>
      <c r="GQ3" s="4">
        <v>45931</v>
      </c>
      <c r="GR3" s="4">
        <v>45962</v>
      </c>
      <c r="GS3" s="4">
        <v>45992</v>
      </c>
      <c r="GT3" s="4">
        <v>46023</v>
      </c>
      <c r="GU3" s="4">
        <v>46054</v>
      </c>
      <c r="GV3" s="4">
        <v>46082</v>
      </c>
      <c r="GW3" s="4">
        <v>46113</v>
      </c>
      <c r="GX3" s="4">
        <v>46143</v>
      </c>
    </row>
    <row r="4" spans="1:208" x14ac:dyDescent="0.35">
      <c r="A4" s="1" t="s">
        <v>1</v>
      </c>
      <c r="B4" s="8">
        <v>16680</v>
      </c>
      <c r="C4" s="8">
        <v>16680</v>
      </c>
      <c r="D4" s="8">
        <v>18260</v>
      </c>
      <c r="E4" s="8">
        <v>18260</v>
      </c>
      <c r="F4" s="8">
        <v>18260</v>
      </c>
      <c r="G4" s="8">
        <v>18260</v>
      </c>
      <c r="H4" s="8">
        <v>18260</v>
      </c>
      <c r="I4" s="8">
        <v>18260</v>
      </c>
      <c r="J4" s="8">
        <v>18260</v>
      </c>
      <c r="K4" s="8">
        <v>18260</v>
      </c>
      <c r="L4" s="8">
        <v>18260</v>
      </c>
      <c r="M4" s="8">
        <v>18260</v>
      </c>
      <c r="N4" s="8">
        <v>18260</v>
      </c>
      <c r="O4" s="8">
        <v>18260</v>
      </c>
      <c r="P4" s="8">
        <v>19451</v>
      </c>
      <c r="Q4" s="8">
        <v>19451</v>
      </c>
      <c r="R4" s="8">
        <v>19451</v>
      </c>
      <c r="S4" s="8">
        <v>19451</v>
      </c>
      <c r="T4" s="8">
        <v>19451</v>
      </c>
      <c r="U4" s="8">
        <v>19451</v>
      </c>
      <c r="V4" s="8">
        <v>19451</v>
      </c>
      <c r="W4" s="8">
        <v>19451</v>
      </c>
      <c r="X4" s="8">
        <v>19451</v>
      </c>
      <c r="Y4" s="8">
        <v>19451</v>
      </c>
      <c r="Z4" s="8">
        <v>19451</v>
      </c>
      <c r="AA4" s="8">
        <v>19451</v>
      </c>
      <c r="AB4" s="8">
        <v>19451</v>
      </c>
      <c r="AC4" s="8">
        <v>19451</v>
      </c>
      <c r="AD4" s="8">
        <v>19451</v>
      </c>
      <c r="AE4" s="8">
        <v>19451</v>
      </c>
      <c r="AF4" s="8">
        <v>19451</v>
      </c>
      <c r="AG4" s="8">
        <v>19451</v>
      </c>
      <c r="AH4" s="8">
        <v>19451</v>
      </c>
      <c r="AI4" s="8">
        <v>19451</v>
      </c>
      <c r="AJ4" s="8">
        <v>19451</v>
      </c>
      <c r="AK4" s="8">
        <v>19451</v>
      </c>
      <c r="AL4" s="8">
        <v>19451</v>
      </c>
      <c r="AM4" s="8">
        <v>19451</v>
      </c>
      <c r="AN4" s="8">
        <v>19451</v>
      </c>
      <c r="AO4" s="8">
        <v>19451</v>
      </c>
      <c r="AP4" s="8">
        <v>19451</v>
      </c>
      <c r="AQ4" s="8">
        <v>19451</v>
      </c>
      <c r="AR4" s="8">
        <v>19451</v>
      </c>
      <c r="AS4" s="8">
        <v>19451</v>
      </c>
      <c r="AT4" s="8">
        <v>20423.55</v>
      </c>
      <c r="AU4" s="8">
        <v>20423.55</v>
      </c>
      <c r="AV4" s="8">
        <v>20423.55</v>
      </c>
      <c r="AW4" s="8">
        <v>20423.55</v>
      </c>
      <c r="AX4" s="8">
        <v>20423.55</v>
      </c>
      <c r="AY4" s="8">
        <v>20423.55</v>
      </c>
      <c r="AZ4" s="8">
        <v>20423.55</v>
      </c>
      <c r="BA4" s="8">
        <v>20423.55</v>
      </c>
      <c r="BB4" s="8">
        <v>20423.55</v>
      </c>
      <c r="BC4" s="8">
        <v>20423.55</v>
      </c>
      <c r="BD4" s="8">
        <v>20423.55</v>
      </c>
      <c r="BE4" s="8">
        <v>20423.55</v>
      </c>
      <c r="BF4" s="8">
        <v>21403.88</v>
      </c>
      <c r="BG4" s="8">
        <v>21403.88</v>
      </c>
      <c r="BH4" s="8">
        <v>21403.88</v>
      </c>
      <c r="BI4" s="8">
        <v>21403.88</v>
      </c>
      <c r="BJ4" s="8">
        <v>21403.88</v>
      </c>
      <c r="BK4" s="8">
        <v>21403.88</v>
      </c>
      <c r="BL4" s="8">
        <v>21403.88</v>
      </c>
      <c r="BM4" s="8">
        <v>21403.88</v>
      </c>
      <c r="BN4" s="8">
        <v>21403.88</v>
      </c>
      <c r="BO4" s="8">
        <v>21403.88</v>
      </c>
      <c r="BP4" s="8">
        <v>21403.88</v>
      </c>
      <c r="BQ4" s="8">
        <v>21403.88</v>
      </c>
      <c r="BR4" s="8">
        <v>22516.880000000001</v>
      </c>
      <c r="BS4" s="8">
        <v>22516.880000000001</v>
      </c>
      <c r="BT4" s="8">
        <v>22516.880000000001</v>
      </c>
      <c r="BU4" s="8">
        <v>22516.880000000001</v>
      </c>
      <c r="BV4" s="8">
        <v>22516.880000000001</v>
      </c>
      <c r="BW4" s="8">
        <v>22516.880000000001</v>
      </c>
      <c r="BX4" s="8">
        <v>22516.880000000001</v>
      </c>
      <c r="BY4" s="8">
        <v>22516.880000000001</v>
      </c>
      <c r="BZ4" s="8">
        <v>22516.880000000001</v>
      </c>
      <c r="CA4" s="8">
        <v>22516.880000000001</v>
      </c>
      <c r="CB4" s="8">
        <v>22516.880000000001</v>
      </c>
      <c r="CC4" s="8">
        <v>22516.880000000001</v>
      </c>
      <c r="CD4" s="8">
        <v>22516.880000000001</v>
      </c>
      <c r="CE4" s="8">
        <v>22516.880000000001</v>
      </c>
      <c r="CF4" s="8">
        <v>22516.880000000001</v>
      </c>
      <c r="CG4" s="8">
        <v>22516.880000000001</v>
      </c>
      <c r="CH4" s="8">
        <v>22516.880000000001</v>
      </c>
      <c r="CI4" s="8">
        <v>22516.880000000001</v>
      </c>
      <c r="CJ4" s="8">
        <v>22516.880000000001</v>
      </c>
      <c r="CK4" s="8">
        <v>22516.880000000001</v>
      </c>
      <c r="CL4" s="8">
        <v>22516.880000000001</v>
      </c>
      <c r="CM4" s="8">
        <v>22516.880000000001</v>
      </c>
      <c r="CN4" s="8">
        <v>22516.880000000001</v>
      </c>
      <c r="CO4" s="8">
        <v>22516.880000000001</v>
      </c>
      <c r="CP4" s="8">
        <v>27943.07</v>
      </c>
      <c r="CQ4" s="8">
        <v>27943.07</v>
      </c>
      <c r="CR4" s="8">
        <v>27943.07</v>
      </c>
      <c r="CS4" s="8">
        <v>27943.07</v>
      </c>
      <c r="CT4" s="8">
        <v>27943.07</v>
      </c>
      <c r="CU4" s="8">
        <v>27943.07</v>
      </c>
      <c r="CV4" s="8">
        <v>27943.07</v>
      </c>
      <c r="CW4" s="8">
        <v>27943.07</v>
      </c>
      <c r="CX4" s="8">
        <v>27943.07</v>
      </c>
      <c r="CY4" s="8">
        <v>27943.07</v>
      </c>
      <c r="CZ4" s="8">
        <v>27943.07</v>
      </c>
      <c r="DA4" s="8">
        <v>27943.07</v>
      </c>
      <c r="DB4" s="8">
        <v>29127.87</v>
      </c>
      <c r="DC4" s="8">
        <v>29127.87</v>
      </c>
      <c r="DD4" s="8">
        <v>29127.87</v>
      </c>
      <c r="DE4" s="8">
        <v>29127.87</v>
      </c>
      <c r="DF4" s="8">
        <v>29127.87</v>
      </c>
      <c r="DG4" s="8">
        <v>29127.87</v>
      </c>
      <c r="DH4" s="8">
        <v>29127.87</v>
      </c>
      <c r="DI4" s="8">
        <v>29127.87</v>
      </c>
      <c r="DJ4" s="8">
        <v>29127.87</v>
      </c>
      <c r="DK4" s="8">
        <v>29127.87</v>
      </c>
      <c r="DL4" s="8">
        <v>29127.87</v>
      </c>
      <c r="DM4" s="8">
        <v>29127.87</v>
      </c>
      <c r="DN4" s="8">
        <v>30303.62</v>
      </c>
      <c r="DO4" s="8">
        <v>30303.62</v>
      </c>
      <c r="DP4" s="8">
        <v>30303.62</v>
      </c>
      <c r="DQ4" s="8">
        <v>30303.62</v>
      </c>
      <c r="DR4" s="8">
        <v>30303.62</v>
      </c>
      <c r="DS4" s="8">
        <v>30303.62</v>
      </c>
      <c r="DT4" s="8">
        <v>30303.62</v>
      </c>
      <c r="DU4" s="8">
        <v>30303.62</v>
      </c>
      <c r="DV4" s="8">
        <v>30303.62</v>
      </c>
      <c r="DW4" s="8">
        <v>30303.62</v>
      </c>
      <c r="DX4" s="8">
        <v>30303.62</v>
      </c>
      <c r="DY4" s="8">
        <v>30303.62</v>
      </c>
      <c r="DZ4" s="8">
        <v>30303.62</v>
      </c>
      <c r="EA4" s="8">
        <v>30303.62</v>
      </c>
      <c r="EB4" s="8">
        <v>30303.62</v>
      </c>
      <c r="EC4" s="8">
        <v>30303.62</v>
      </c>
      <c r="ED4" s="8">
        <v>30303.62</v>
      </c>
      <c r="EE4" s="8">
        <v>30303.62</v>
      </c>
      <c r="EF4" s="8">
        <v>30303.62</v>
      </c>
      <c r="EG4" s="8">
        <v>30303.62</v>
      </c>
      <c r="EH4" s="8">
        <v>30303.62</v>
      </c>
      <c r="EI4" s="8">
        <v>30303.62</v>
      </c>
      <c r="EJ4" s="8">
        <v>30303.62</v>
      </c>
      <c r="EK4" s="8">
        <v>30303.62</v>
      </c>
      <c r="EL4" s="8">
        <v>30303.62</v>
      </c>
      <c r="EM4" s="8">
        <v>30303.62</v>
      </c>
      <c r="EN4" s="8">
        <v>30303.62</v>
      </c>
      <c r="EO4" s="8">
        <v>30303.62</v>
      </c>
      <c r="EP4" s="8">
        <v>30303.62</v>
      </c>
      <c r="EQ4" s="8">
        <v>30303.62</v>
      </c>
      <c r="ER4" s="8">
        <v>30303.62</v>
      </c>
      <c r="ES4" s="8">
        <v>30303.62</v>
      </c>
      <c r="ET4" s="8">
        <v>30303.62</v>
      </c>
      <c r="EU4" s="8">
        <v>30303.62</v>
      </c>
      <c r="EV4" s="8">
        <v>30303.62</v>
      </c>
      <c r="EW4" s="8">
        <v>30303.62</v>
      </c>
      <c r="EX4" s="8">
        <v>30303.62</v>
      </c>
      <c r="EY4" s="8">
        <v>30303.62</v>
      </c>
      <c r="EZ4" s="8">
        <v>30303.62</v>
      </c>
      <c r="FA4" s="8">
        <v>30303.62</v>
      </c>
      <c r="FB4" s="8">
        <v>30303.62</v>
      </c>
      <c r="FC4" s="8">
        <v>30303.62</v>
      </c>
      <c r="FD4" s="8">
        <v>30303.62</v>
      </c>
      <c r="FE4" s="8">
        <v>30303.62</v>
      </c>
      <c r="FF4" s="8">
        <v>30303.62</v>
      </c>
      <c r="FG4" s="8">
        <v>30303.62</v>
      </c>
      <c r="FH4" s="8">
        <v>30303.62</v>
      </c>
      <c r="FI4" s="8">
        <v>30303.62</v>
      </c>
      <c r="FJ4" s="8">
        <v>30303.62</v>
      </c>
      <c r="FK4" s="8">
        <v>30303.62</v>
      </c>
      <c r="FL4" s="8">
        <v>30303.62</v>
      </c>
      <c r="FM4" s="8">
        <v>30303.62</v>
      </c>
      <c r="FN4" s="8">
        <v>30303.62</v>
      </c>
      <c r="FO4" s="8">
        <v>30303.62</v>
      </c>
      <c r="FP4" s="15">
        <v>32760.95</v>
      </c>
      <c r="FQ4" s="8">
        <v>32760.95</v>
      </c>
      <c r="FR4" s="8">
        <v>32760.95</v>
      </c>
      <c r="FS4" s="8">
        <v>32760.95</v>
      </c>
      <c r="FT4" s="8">
        <v>32760.95</v>
      </c>
      <c r="FU4" s="8">
        <v>32760.95</v>
      </c>
      <c r="FV4" s="8">
        <v>32760.95</v>
      </c>
      <c r="FW4" s="8">
        <v>32760.95</v>
      </c>
      <c r="FX4" s="8">
        <v>32760.95</v>
      </c>
      <c r="FY4" s="8">
        <v>32760.95</v>
      </c>
      <c r="FZ4" s="8">
        <v>32760.95</v>
      </c>
      <c r="GA4" s="8">
        <v>32760.95</v>
      </c>
      <c r="GB4" s="8">
        <v>32760.95</v>
      </c>
      <c r="GC4" s="8">
        <v>32760.95</v>
      </c>
      <c r="GD4" s="8">
        <v>32760.95</v>
      </c>
      <c r="GE4" s="8">
        <v>32760.95</v>
      </c>
      <c r="GF4" s="8">
        <v>32760.95</v>
      </c>
      <c r="GG4" s="8">
        <v>32760.95</v>
      </c>
      <c r="GH4" s="8">
        <v>32760.95</v>
      </c>
      <c r="GI4" s="8">
        <v>32760.95</v>
      </c>
      <c r="GJ4" s="8">
        <v>32760.95</v>
      </c>
      <c r="GK4" s="8">
        <v>32760.95</v>
      </c>
      <c r="GL4" s="8">
        <v>32760.95</v>
      </c>
      <c r="GM4" s="8">
        <v>32760.95</v>
      </c>
      <c r="GN4" s="8">
        <v>32760.95</v>
      </c>
      <c r="GO4" s="8">
        <v>32760.95</v>
      </c>
      <c r="GP4" s="8">
        <v>32760.95</v>
      </c>
      <c r="GQ4" s="8">
        <v>32760.95</v>
      </c>
      <c r="GR4" s="8">
        <v>32760.95</v>
      </c>
      <c r="GS4" s="8">
        <v>32760.95</v>
      </c>
      <c r="GT4" s="8">
        <f>32760.95+8500</f>
        <v>41260.949999999997</v>
      </c>
      <c r="GU4" s="8">
        <f t="shared" ref="GU4:GX4" si="0">32760.95+8500</f>
        <v>41260.949999999997</v>
      </c>
      <c r="GV4" s="8">
        <f t="shared" si="0"/>
        <v>41260.949999999997</v>
      </c>
      <c r="GW4" s="8">
        <f t="shared" si="0"/>
        <v>41260.949999999997</v>
      </c>
      <c r="GX4" s="8">
        <f t="shared" si="0"/>
        <v>41260.949999999997</v>
      </c>
    </row>
    <row r="5" spans="1:208" x14ac:dyDescent="0.35">
      <c r="A5" s="1" t="s">
        <v>3</v>
      </c>
      <c r="B5" s="8">
        <v>19053.57</v>
      </c>
      <c r="C5" s="8">
        <v>19053.57</v>
      </c>
      <c r="D5" s="8">
        <v>19699.82</v>
      </c>
      <c r="E5" s="8">
        <v>19699.82</v>
      </c>
      <c r="F5" s="8">
        <v>19699.82</v>
      </c>
      <c r="G5" s="8">
        <v>19699.82</v>
      </c>
      <c r="H5" s="8">
        <v>19699.82</v>
      </c>
      <c r="I5" s="8">
        <v>19699.82</v>
      </c>
      <c r="J5" s="8">
        <v>19699.82</v>
      </c>
      <c r="K5" s="8">
        <v>19699.82</v>
      </c>
      <c r="L5" s="8">
        <v>19699.82</v>
      </c>
      <c r="M5" s="8">
        <v>19699.82</v>
      </c>
      <c r="N5" s="8">
        <v>19699.82</v>
      </c>
      <c r="O5" s="8">
        <v>19699.82</v>
      </c>
      <c r="P5" s="8">
        <v>19699.82</v>
      </c>
      <c r="Q5" s="8">
        <v>19699.82</v>
      </c>
      <c r="R5" s="8">
        <v>19699.82</v>
      </c>
      <c r="S5" s="8">
        <v>19699.82</v>
      </c>
      <c r="T5" s="8">
        <v>19699.82</v>
      </c>
      <c r="U5" s="8">
        <v>19699.82</v>
      </c>
      <c r="V5" s="8">
        <v>19699.82</v>
      </c>
      <c r="W5" s="8">
        <v>19699.82</v>
      </c>
      <c r="X5" s="8">
        <v>19699.82</v>
      </c>
      <c r="Y5" s="8">
        <v>19699.82</v>
      </c>
      <c r="Z5" s="8">
        <v>19699.82</v>
      </c>
      <c r="AA5" s="8">
        <v>19699.82</v>
      </c>
      <c r="AB5" s="8">
        <v>19699.82</v>
      </c>
      <c r="AC5" s="8">
        <v>19699.82</v>
      </c>
      <c r="AD5" s="8">
        <v>19699.82</v>
      </c>
      <c r="AE5" s="8">
        <v>19699.82</v>
      </c>
      <c r="AF5" s="8">
        <v>19699.82</v>
      </c>
      <c r="AG5" s="8">
        <v>19699.82</v>
      </c>
      <c r="AH5" s="8">
        <v>19699.82</v>
      </c>
      <c r="AI5" s="8">
        <v>19699.82</v>
      </c>
      <c r="AJ5" s="8">
        <v>19699.82</v>
      </c>
      <c r="AK5" s="8">
        <v>19699.82</v>
      </c>
      <c r="AL5" s="8">
        <v>19699.82</v>
      </c>
      <c r="AM5" s="8">
        <v>19699.82</v>
      </c>
      <c r="AN5" s="8">
        <v>19699.82</v>
      </c>
      <c r="AO5" s="8">
        <v>19699.82</v>
      </c>
      <c r="AP5" s="8">
        <v>19699.82</v>
      </c>
      <c r="AQ5" s="8">
        <v>19699.82</v>
      </c>
      <c r="AR5" s="8">
        <v>19699.82</v>
      </c>
      <c r="AS5" s="8">
        <v>19699.82</v>
      </c>
      <c r="AT5" s="15">
        <v>20684.810000000001</v>
      </c>
      <c r="AU5" s="15">
        <v>20684.810000000001</v>
      </c>
      <c r="AV5" s="15">
        <v>20684.810000000001</v>
      </c>
      <c r="AW5" s="15">
        <v>20684.810000000001</v>
      </c>
      <c r="AX5" s="15">
        <v>20684.810000000001</v>
      </c>
      <c r="AY5" s="15">
        <v>20684.810000000001</v>
      </c>
      <c r="AZ5" s="15">
        <v>20684.810000000001</v>
      </c>
      <c r="BA5" s="15">
        <v>20684.810000000001</v>
      </c>
      <c r="BB5" s="15">
        <v>20684.810000000001</v>
      </c>
      <c r="BC5" s="15">
        <v>20684.810000000001</v>
      </c>
      <c r="BD5" s="15">
        <v>20684.810000000001</v>
      </c>
      <c r="BE5" s="15">
        <v>20684.810000000001</v>
      </c>
      <c r="BF5" s="15">
        <v>21719.05</v>
      </c>
      <c r="BG5" s="15">
        <v>21719.05</v>
      </c>
      <c r="BH5" s="15">
        <v>21719.05</v>
      </c>
      <c r="BI5" s="15">
        <v>21719.05</v>
      </c>
      <c r="BJ5" s="15">
        <v>21719.05</v>
      </c>
      <c r="BK5" s="15">
        <v>21719.05</v>
      </c>
      <c r="BL5" s="15">
        <v>21719.05</v>
      </c>
      <c r="BM5" s="15">
        <v>21719.05</v>
      </c>
      <c r="BN5" s="15">
        <v>21719.05</v>
      </c>
      <c r="BO5" s="15">
        <v>21719.05</v>
      </c>
      <c r="BP5" s="15">
        <v>21719.05</v>
      </c>
      <c r="BQ5" s="15">
        <v>21719.05</v>
      </c>
      <c r="BR5" s="15">
        <v>22805</v>
      </c>
      <c r="BS5" s="15">
        <v>22805</v>
      </c>
      <c r="BT5" s="15">
        <v>22805</v>
      </c>
      <c r="BU5" s="15">
        <v>22805</v>
      </c>
      <c r="BV5" s="15">
        <v>22805</v>
      </c>
      <c r="BW5" s="15">
        <v>22805</v>
      </c>
      <c r="BX5" s="15">
        <v>22805</v>
      </c>
      <c r="BY5" s="15">
        <v>22805</v>
      </c>
      <c r="BZ5" s="15">
        <v>22805</v>
      </c>
      <c r="CA5" s="15">
        <v>22805</v>
      </c>
      <c r="CB5" s="15">
        <v>22805</v>
      </c>
      <c r="CC5" s="15">
        <v>22805</v>
      </c>
      <c r="CD5" s="15">
        <v>22805</v>
      </c>
      <c r="CE5" s="15">
        <v>22805</v>
      </c>
      <c r="CF5" s="15">
        <v>22805</v>
      </c>
      <c r="CG5" s="15">
        <v>22805</v>
      </c>
      <c r="CH5" s="15">
        <v>22805</v>
      </c>
      <c r="CI5" s="15">
        <v>22805</v>
      </c>
      <c r="CJ5" s="15">
        <v>22805</v>
      </c>
      <c r="CK5" s="15">
        <v>22805</v>
      </c>
      <c r="CL5" s="15">
        <v>22805</v>
      </c>
      <c r="CM5" s="15">
        <v>22805</v>
      </c>
      <c r="CN5" s="15">
        <v>22805</v>
      </c>
      <c r="CO5" s="15">
        <v>22805</v>
      </c>
      <c r="CP5" s="15">
        <v>28262.240000000002</v>
      </c>
      <c r="CQ5" s="15">
        <v>28262.240000000002</v>
      </c>
      <c r="CR5" s="15">
        <v>28262.240000000002</v>
      </c>
      <c r="CS5" s="15">
        <v>28262.240000000002</v>
      </c>
      <c r="CT5" s="15">
        <v>28262.240000000002</v>
      </c>
      <c r="CU5" s="15">
        <v>28262.240000000002</v>
      </c>
      <c r="CV5" s="15">
        <v>28262.240000000002</v>
      </c>
      <c r="CW5" s="15">
        <v>28262.240000000002</v>
      </c>
      <c r="CX5" s="15">
        <v>28262.240000000002</v>
      </c>
      <c r="CY5" s="15">
        <v>28262.240000000002</v>
      </c>
      <c r="CZ5" s="15">
        <v>28262.240000000002</v>
      </c>
      <c r="DA5" s="15">
        <v>28262.240000000002</v>
      </c>
      <c r="DB5" s="15">
        <v>29604.7</v>
      </c>
      <c r="DC5" s="15">
        <v>29604.7</v>
      </c>
      <c r="DD5" s="15">
        <v>29604.7</v>
      </c>
      <c r="DE5" s="15">
        <v>29604.7</v>
      </c>
      <c r="DF5" s="15">
        <v>29604.7</v>
      </c>
      <c r="DG5" s="15">
        <v>29604.7</v>
      </c>
      <c r="DH5" s="15">
        <v>29604.7</v>
      </c>
      <c r="DI5" s="15">
        <v>29604.7</v>
      </c>
      <c r="DJ5" s="15">
        <v>29604.7</v>
      </c>
      <c r="DK5" s="15">
        <v>29604.7</v>
      </c>
      <c r="DL5" s="15">
        <v>29604.7</v>
      </c>
      <c r="DM5" s="15">
        <v>29604.7</v>
      </c>
      <c r="DN5" s="15">
        <v>30936.91</v>
      </c>
      <c r="DO5" s="15">
        <v>30936.91</v>
      </c>
      <c r="DP5" s="15">
        <v>30936.91</v>
      </c>
      <c r="DQ5" s="15">
        <v>30936.91</v>
      </c>
      <c r="DR5" s="15">
        <v>30936.91</v>
      </c>
      <c r="DS5" s="15">
        <v>30936.91</v>
      </c>
      <c r="DT5" s="15">
        <v>30936.91</v>
      </c>
      <c r="DU5" s="15">
        <v>30936.91</v>
      </c>
      <c r="DV5" s="15">
        <v>30936.91</v>
      </c>
      <c r="DW5" s="15">
        <v>30936.91</v>
      </c>
      <c r="DX5" s="15">
        <v>30936.91</v>
      </c>
      <c r="DY5" s="15">
        <v>30936.91</v>
      </c>
      <c r="DZ5" s="15">
        <v>30936.91</v>
      </c>
      <c r="EA5" s="15">
        <v>30936.91</v>
      </c>
      <c r="EB5" s="15">
        <v>30936.91</v>
      </c>
      <c r="EC5" s="15">
        <v>30936.91</v>
      </c>
      <c r="ED5" s="15">
        <v>30936.91</v>
      </c>
      <c r="EE5" s="15">
        <v>30936.91</v>
      </c>
      <c r="EF5" s="15">
        <v>30936.91</v>
      </c>
      <c r="EG5" s="15">
        <v>30936.91</v>
      </c>
      <c r="EH5" s="15">
        <v>30936.91</v>
      </c>
      <c r="EI5" s="15">
        <v>30936.91</v>
      </c>
      <c r="EJ5" s="15">
        <v>30936.91</v>
      </c>
      <c r="EK5" s="15">
        <v>30936.91</v>
      </c>
      <c r="EL5" s="15">
        <v>30936.91</v>
      </c>
      <c r="EM5" s="15">
        <v>30936.91</v>
      </c>
      <c r="EN5" s="15">
        <v>30936.91</v>
      </c>
      <c r="EO5" s="15">
        <v>30936.91</v>
      </c>
      <c r="EP5" s="15">
        <v>30936.91</v>
      </c>
      <c r="EQ5" s="15">
        <v>30936.91</v>
      </c>
      <c r="ER5" s="15">
        <v>30936.91</v>
      </c>
      <c r="ES5" s="15">
        <v>30936.91</v>
      </c>
      <c r="ET5" s="15">
        <v>30936.91</v>
      </c>
      <c r="EU5" s="15">
        <v>30936.91</v>
      </c>
      <c r="EV5" s="15">
        <v>30936.91</v>
      </c>
      <c r="EW5" s="15">
        <v>30936.91</v>
      </c>
      <c r="EX5" s="15">
        <v>30936.91</v>
      </c>
      <c r="EY5" s="15">
        <v>30936.91</v>
      </c>
      <c r="EZ5" s="15">
        <v>30936.91</v>
      </c>
      <c r="FA5" s="15">
        <v>30936.91</v>
      </c>
      <c r="FB5" s="15">
        <v>30936.91</v>
      </c>
      <c r="FC5" s="15">
        <v>30936.91</v>
      </c>
      <c r="FD5" s="15">
        <v>30936.91</v>
      </c>
      <c r="FE5" s="15">
        <v>30936.91</v>
      </c>
      <c r="FF5" s="15">
        <v>30936.91</v>
      </c>
      <c r="FG5" s="15">
        <v>30936.91</v>
      </c>
      <c r="FH5" s="15">
        <v>30936.91</v>
      </c>
      <c r="FI5" s="15">
        <v>30936.91</v>
      </c>
      <c r="FJ5" s="15">
        <v>30936.91</v>
      </c>
      <c r="FK5" s="15">
        <v>30936.91</v>
      </c>
      <c r="FL5" s="15">
        <v>30936.91</v>
      </c>
      <c r="FM5" s="15">
        <v>30936.91</v>
      </c>
      <c r="FN5" s="15">
        <v>30936.91</v>
      </c>
      <c r="FO5" s="15">
        <v>30936.91</v>
      </c>
      <c r="FP5" s="15">
        <v>33721.230000000003</v>
      </c>
      <c r="FQ5" s="15">
        <v>33721.230000000003</v>
      </c>
      <c r="FR5" s="15">
        <v>33721.230000000003</v>
      </c>
      <c r="FS5" s="15">
        <v>33721.230000000003</v>
      </c>
      <c r="FT5" s="15">
        <v>33721.230000000003</v>
      </c>
      <c r="FU5" s="15">
        <v>33721.230000000003</v>
      </c>
      <c r="FV5" s="15">
        <v>33721.230000000003</v>
      </c>
      <c r="FW5" s="15">
        <v>33721.230000000003</v>
      </c>
      <c r="FX5" s="15">
        <v>33721.230000000003</v>
      </c>
      <c r="FY5" s="15">
        <v>33721.230000000003</v>
      </c>
      <c r="FZ5" s="15">
        <v>33721.230000000003</v>
      </c>
      <c r="GA5" s="15">
        <v>33721.230000000003</v>
      </c>
      <c r="GB5" s="8">
        <v>33721.230000000003</v>
      </c>
      <c r="GC5" s="8">
        <v>34732.870000000003</v>
      </c>
      <c r="GD5" s="8">
        <v>34732.870000000003</v>
      </c>
      <c r="GE5" s="8">
        <v>34732.870000000003</v>
      </c>
      <c r="GF5" s="8">
        <v>34732.870000000003</v>
      </c>
      <c r="GG5" s="8">
        <v>34732.870000000003</v>
      </c>
      <c r="GH5" s="8">
        <v>36469.51</v>
      </c>
      <c r="GI5" s="8">
        <v>36469.51</v>
      </c>
      <c r="GJ5" s="8">
        <v>36469.51</v>
      </c>
      <c r="GK5" s="8">
        <v>36469.51</v>
      </c>
      <c r="GL5" s="8">
        <v>36469.51</v>
      </c>
      <c r="GM5" s="8">
        <v>36469.51</v>
      </c>
      <c r="GN5" s="8">
        <v>36469.51</v>
      </c>
      <c r="GO5" s="8">
        <v>36469.51</v>
      </c>
      <c r="GP5" s="8">
        <v>36469.51</v>
      </c>
      <c r="GQ5" s="8">
        <v>36469.51</v>
      </c>
      <c r="GR5" s="8">
        <v>36469.51</v>
      </c>
      <c r="GS5" s="8">
        <v>36469.51</v>
      </c>
      <c r="GT5" s="8">
        <v>41350</v>
      </c>
      <c r="GU5" s="8">
        <v>41350</v>
      </c>
      <c r="GV5" s="8">
        <v>41350</v>
      </c>
      <c r="GW5" s="8">
        <v>41350</v>
      </c>
      <c r="GX5" s="8">
        <v>41350</v>
      </c>
    </row>
    <row r="6" spans="1:208" x14ac:dyDescent="0.35">
      <c r="A6" s="1" t="s">
        <v>2</v>
      </c>
      <c r="B6" s="8">
        <v>14511.6</v>
      </c>
      <c r="C6" s="8">
        <v>14511.6</v>
      </c>
      <c r="D6" s="8">
        <v>17347</v>
      </c>
      <c r="E6" s="8">
        <v>17347</v>
      </c>
      <c r="F6" s="8">
        <v>17347</v>
      </c>
      <c r="G6" s="8">
        <v>17347</v>
      </c>
      <c r="H6" s="8">
        <v>17347</v>
      </c>
      <c r="I6" s="8">
        <v>17347</v>
      </c>
      <c r="J6" s="8">
        <v>17347</v>
      </c>
      <c r="K6" s="8">
        <v>17347</v>
      </c>
      <c r="L6" s="8">
        <v>17347</v>
      </c>
      <c r="M6" s="8">
        <v>17347</v>
      </c>
      <c r="N6" s="8">
        <v>17347</v>
      </c>
      <c r="O6" s="8">
        <v>17347</v>
      </c>
      <c r="P6" s="8">
        <v>18478.45</v>
      </c>
      <c r="Q6" s="8">
        <v>18478.45</v>
      </c>
      <c r="R6" s="8">
        <v>18478.45</v>
      </c>
      <c r="S6" s="8">
        <v>18478.45</v>
      </c>
      <c r="T6" s="8">
        <v>18478.45</v>
      </c>
      <c r="U6" s="8">
        <v>18478.45</v>
      </c>
      <c r="V6" s="8">
        <v>18478.45</v>
      </c>
      <c r="W6" s="8">
        <v>18478.45</v>
      </c>
      <c r="X6" s="8">
        <v>18478.45</v>
      </c>
      <c r="Y6" s="8">
        <v>18478.45</v>
      </c>
      <c r="Z6" s="8">
        <v>18478.45</v>
      </c>
      <c r="AA6" s="8">
        <v>18478.45</v>
      </c>
      <c r="AB6" s="8">
        <v>18478.45</v>
      </c>
      <c r="AC6" s="8">
        <v>18478.45</v>
      </c>
      <c r="AD6" s="8">
        <v>18478.45</v>
      </c>
      <c r="AE6" s="8">
        <v>18478.45</v>
      </c>
      <c r="AF6" s="8">
        <v>18478.45</v>
      </c>
      <c r="AG6" s="8">
        <v>18478.45</v>
      </c>
      <c r="AH6" s="8">
        <v>18478.45</v>
      </c>
      <c r="AI6" s="8">
        <v>18478.45</v>
      </c>
      <c r="AJ6" s="8">
        <v>18478.45</v>
      </c>
      <c r="AK6" s="8">
        <v>18478.45</v>
      </c>
      <c r="AL6" s="8">
        <v>18478.45</v>
      </c>
      <c r="AM6" s="8">
        <v>18478.45</v>
      </c>
      <c r="AN6" s="8">
        <v>18478.45</v>
      </c>
      <c r="AO6" s="8">
        <v>18478.45</v>
      </c>
      <c r="AP6" s="8">
        <v>18478.45</v>
      </c>
      <c r="AQ6" s="8">
        <v>18478.45</v>
      </c>
      <c r="AR6" s="8">
        <v>18478.45</v>
      </c>
      <c r="AS6" s="8">
        <v>18478.45</v>
      </c>
      <c r="AT6" s="15">
        <v>19383.89</v>
      </c>
      <c r="AU6" s="15">
        <v>19383.89</v>
      </c>
      <c r="AV6" s="15">
        <v>19383.89</v>
      </c>
      <c r="AW6" s="15">
        <v>19383.89</v>
      </c>
      <c r="AX6" s="15">
        <v>19383.89</v>
      </c>
      <c r="AY6" s="15">
        <v>19383.89</v>
      </c>
      <c r="AZ6" s="15">
        <v>19383.89</v>
      </c>
      <c r="BA6" s="15">
        <v>19383.89</v>
      </c>
      <c r="BB6" s="15">
        <v>19383.89</v>
      </c>
      <c r="BC6" s="15">
        <v>19383.89</v>
      </c>
      <c r="BD6" s="15">
        <v>19383.89</v>
      </c>
      <c r="BE6" s="15">
        <v>19383.89</v>
      </c>
      <c r="BF6" s="15">
        <v>20372.47</v>
      </c>
      <c r="BG6" s="15">
        <v>20372.47</v>
      </c>
      <c r="BH6" s="15">
        <v>20372.47</v>
      </c>
      <c r="BI6" s="15">
        <v>20372.47</v>
      </c>
      <c r="BJ6" s="15">
        <v>20372.47</v>
      </c>
      <c r="BK6" s="15">
        <v>20372.47</v>
      </c>
      <c r="BL6" s="15">
        <v>20372.47</v>
      </c>
      <c r="BM6" s="15">
        <v>20372.47</v>
      </c>
      <c r="BN6" s="15">
        <v>20372.47</v>
      </c>
      <c r="BO6" s="15">
        <v>20372.47</v>
      </c>
      <c r="BP6" s="15">
        <v>20372.47</v>
      </c>
      <c r="BQ6" s="15">
        <v>20372.47</v>
      </c>
      <c r="BR6" s="15">
        <v>21391.1</v>
      </c>
      <c r="BS6" s="15">
        <v>21391.1</v>
      </c>
      <c r="BT6" s="15">
        <v>21391.1</v>
      </c>
      <c r="BU6" s="15">
        <v>21391.1</v>
      </c>
      <c r="BV6" s="15">
        <v>21391.1</v>
      </c>
      <c r="BW6" s="15">
        <v>21391.1</v>
      </c>
      <c r="BX6" s="15">
        <v>21391.1</v>
      </c>
      <c r="BY6" s="15">
        <v>21391.1</v>
      </c>
      <c r="BZ6" s="15">
        <v>21391.1</v>
      </c>
      <c r="CA6" s="15">
        <v>21391.1</v>
      </c>
      <c r="CB6" s="15">
        <v>21391.1</v>
      </c>
      <c r="CC6" s="15">
        <v>21391.1</v>
      </c>
      <c r="CD6" s="15">
        <v>21391.1</v>
      </c>
      <c r="CE6" s="15">
        <v>21391.1</v>
      </c>
      <c r="CF6" s="15">
        <v>21391.1</v>
      </c>
      <c r="CG6" s="15">
        <v>21391.1</v>
      </c>
      <c r="CH6" s="15">
        <v>21391.1</v>
      </c>
      <c r="CI6" s="15">
        <v>21391.1</v>
      </c>
      <c r="CJ6" s="15">
        <v>21391.1</v>
      </c>
      <c r="CK6" s="15">
        <v>22567.61</v>
      </c>
      <c r="CL6" s="15">
        <v>22567.61</v>
      </c>
      <c r="CM6" s="15">
        <v>22567.61</v>
      </c>
      <c r="CN6" s="15">
        <v>22567.61</v>
      </c>
      <c r="CO6" s="15">
        <v>22567.61</v>
      </c>
      <c r="CP6" s="15">
        <v>24142.65</v>
      </c>
      <c r="CQ6" s="15">
        <v>24142.65</v>
      </c>
      <c r="CR6" s="15">
        <v>24142.65</v>
      </c>
      <c r="CS6" s="15">
        <v>24142.65</v>
      </c>
      <c r="CT6" s="15">
        <v>24142.65</v>
      </c>
      <c r="CU6" s="15">
        <v>24142.65</v>
      </c>
      <c r="CV6" s="15">
        <v>24142.65</v>
      </c>
      <c r="CW6" s="15">
        <v>24142.65</v>
      </c>
      <c r="CX6" s="15">
        <v>24142.65</v>
      </c>
      <c r="CY6" s="15">
        <v>24142.65</v>
      </c>
      <c r="CZ6" s="15">
        <v>24142.65</v>
      </c>
      <c r="DA6" s="15">
        <v>24142.65</v>
      </c>
      <c r="DB6" s="15">
        <v>25745.599999999999</v>
      </c>
      <c r="DC6" s="15">
        <v>25745.599999999999</v>
      </c>
      <c r="DD6" s="15">
        <v>25745.599999999999</v>
      </c>
      <c r="DE6" s="15">
        <v>25745.599999999999</v>
      </c>
      <c r="DF6" s="15">
        <v>25745.599999999999</v>
      </c>
      <c r="DG6" s="15">
        <v>25745.599999999999</v>
      </c>
      <c r="DH6" s="15">
        <v>25745.599999999999</v>
      </c>
      <c r="DI6" s="15">
        <v>25745.599999999999</v>
      </c>
      <c r="DJ6" s="15">
        <v>25745.599999999999</v>
      </c>
      <c r="DK6" s="15">
        <v>25745.599999999999</v>
      </c>
      <c r="DL6" s="15">
        <v>25745.599999999999</v>
      </c>
      <c r="DM6" s="15">
        <v>25745.599999999999</v>
      </c>
      <c r="DN6" s="15">
        <v>27369.67</v>
      </c>
      <c r="DO6" s="15">
        <v>27369.67</v>
      </c>
      <c r="DP6" s="15">
        <v>27369.67</v>
      </c>
      <c r="DQ6" s="15">
        <v>27369.67</v>
      </c>
      <c r="DR6" s="15">
        <v>27369.67</v>
      </c>
      <c r="DS6" s="15">
        <v>27369.67</v>
      </c>
      <c r="DT6" s="15">
        <v>27369.67</v>
      </c>
      <c r="DU6" s="15">
        <v>27369.67</v>
      </c>
      <c r="DV6" s="15">
        <v>27369.67</v>
      </c>
      <c r="DW6" s="15">
        <v>27369.67</v>
      </c>
      <c r="DX6" s="15">
        <v>27369.67</v>
      </c>
      <c r="DY6" s="15">
        <v>27369.67</v>
      </c>
      <c r="DZ6" s="15">
        <v>27369.67</v>
      </c>
      <c r="EA6" s="15">
        <v>27369.67</v>
      </c>
      <c r="EB6" s="15">
        <v>27369.67</v>
      </c>
      <c r="EC6" s="15">
        <v>27369.67</v>
      </c>
      <c r="ED6" s="15">
        <v>27369.67</v>
      </c>
      <c r="EE6" s="15">
        <v>27369.67</v>
      </c>
      <c r="EF6" s="15">
        <v>27369.67</v>
      </c>
      <c r="EG6" s="15">
        <v>27369.67</v>
      </c>
      <c r="EH6" s="15">
        <v>27369.67</v>
      </c>
      <c r="EI6" s="15">
        <v>27369.67</v>
      </c>
      <c r="EJ6" s="15">
        <v>27369.67</v>
      </c>
      <c r="EK6" s="15">
        <v>27369.67</v>
      </c>
      <c r="EL6" s="15">
        <v>27369.67</v>
      </c>
      <c r="EM6" s="15">
        <v>27369.67</v>
      </c>
      <c r="EN6" s="15">
        <v>27369.67</v>
      </c>
      <c r="EO6" s="15">
        <v>27369.67</v>
      </c>
      <c r="EP6" s="15">
        <v>27369.67</v>
      </c>
      <c r="EQ6" s="15">
        <v>27369.67</v>
      </c>
      <c r="ER6" s="15">
        <v>27369.67</v>
      </c>
      <c r="ES6" s="15">
        <v>27369.67</v>
      </c>
      <c r="ET6" s="15">
        <v>27369.67</v>
      </c>
      <c r="EU6" s="15">
        <v>27369.67</v>
      </c>
      <c r="EV6" s="15">
        <v>27369.67</v>
      </c>
      <c r="EW6" s="15">
        <v>27369.67</v>
      </c>
      <c r="EX6" s="15">
        <v>27369.67</v>
      </c>
      <c r="EY6" s="15">
        <v>27369.67</v>
      </c>
      <c r="EZ6" s="15">
        <v>27369.67</v>
      </c>
      <c r="FA6" s="15">
        <v>27369.67</v>
      </c>
      <c r="FB6" s="15">
        <v>27369.67</v>
      </c>
      <c r="FC6" s="15">
        <v>27369.67</v>
      </c>
      <c r="FD6" s="15">
        <v>27369.67</v>
      </c>
      <c r="FE6" s="15">
        <v>27369.67</v>
      </c>
      <c r="FF6" s="15">
        <v>27369.67</v>
      </c>
      <c r="FG6" s="15">
        <v>27369.67</v>
      </c>
      <c r="FH6" s="15">
        <v>27369.67</v>
      </c>
      <c r="FI6" s="15">
        <v>27369.67</v>
      </c>
      <c r="FJ6" s="15">
        <v>27369.67</v>
      </c>
      <c r="FK6" s="15">
        <v>27369.67</v>
      </c>
      <c r="FL6" s="15">
        <v>27369.67</v>
      </c>
      <c r="FM6" s="15">
        <v>27369.67</v>
      </c>
      <c r="FN6" s="15">
        <v>27369.67</v>
      </c>
      <c r="FO6" s="15">
        <v>27369.67</v>
      </c>
      <c r="FP6" s="15">
        <v>29832.94</v>
      </c>
      <c r="FQ6" s="15">
        <v>29832.94</v>
      </c>
      <c r="FR6" s="15">
        <v>29832.94</v>
      </c>
      <c r="FS6" s="15">
        <v>29832.94</v>
      </c>
      <c r="FT6" s="15">
        <v>29832.94</v>
      </c>
      <c r="FU6" s="15">
        <v>29832.94</v>
      </c>
      <c r="FV6" s="15">
        <v>29832.94</v>
      </c>
      <c r="FW6" s="15">
        <v>29832.94</v>
      </c>
      <c r="FX6" s="15">
        <v>29832.94</v>
      </c>
      <c r="FY6" s="15">
        <v>29832.94</v>
      </c>
      <c r="FZ6" s="15">
        <v>29832.94</v>
      </c>
      <c r="GA6" s="15">
        <v>29832.94</v>
      </c>
      <c r="GB6" s="15">
        <v>29832.94</v>
      </c>
      <c r="GC6" s="15">
        <v>29832.94</v>
      </c>
      <c r="GD6" s="15">
        <v>29832.94</v>
      </c>
      <c r="GE6" s="15">
        <v>29832.94</v>
      </c>
      <c r="GF6" s="15">
        <v>29832.94</v>
      </c>
      <c r="GG6" s="15">
        <v>29832.94</v>
      </c>
      <c r="GH6" s="2">
        <v>33086.1</v>
      </c>
      <c r="GI6" s="2">
        <v>33086.1</v>
      </c>
      <c r="GJ6" s="2">
        <v>33086.1</v>
      </c>
      <c r="GK6" s="2">
        <v>33086.1</v>
      </c>
      <c r="GL6" s="2">
        <v>33086.1</v>
      </c>
      <c r="GM6" s="2">
        <v>33086.1</v>
      </c>
      <c r="GN6" s="2">
        <v>33086.1</v>
      </c>
      <c r="GO6" s="2">
        <v>33086.1</v>
      </c>
      <c r="GP6" s="2">
        <v>33086.1</v>
      </c>
      <c r="GQ6" s="2">
        <v>33086.1</v>
      </c>
      <c r="GR6" s="2">
        <v>33086.1</v>
      </c>
      <c r="GS6" s="2">
        <v>33086.1</v>
      </c>
      <c r="GT6" s="2">
        <v>36694</v>
      </c>
      <c r="GU6" s="2">
        <v>36694</v>
      </c>
      <c r="GV6" s="2">
        <v>36694</v>
      </c>
      <c r="GW6" s="2">
        <v>36694</v>
      </c>
      <c r="GX6" s="2">
        <v>36694</v>
      </c>
    </row>
    <row r="7" spans="1:208" x14ac:dyDescent="0.35">
      <c r="A7" s="1" t="s">
        <v>4</v>
      </c>
      <c r="B7" s="8">
        <v>8905.41</v>
      </c>
      <c r="C7" s="8">
        <v>8905.41</v>
      </c>
      <c r="D7" s="13">
        <v>10446.81</v>
      </c>
      <c r="E7" s="13">
        <v>10446.81</v>
      </c>
      <c r="F7" s="13">
        <v>10446.81</v>
      </c>
      <c r="G7" s="13">
        <v>10446.81</v>
      </c>
      <c r="H7" s="13">
        <v>10446.81</v>
      </c>
      <c r="I7" s="13">
        <v>10446.81</v>
      </c>
      <c r="J7" s="13">
        <v>10446.81</v>
      </c>
      <c r="K7" s="13">
        <v>10446.81</v>
      </c>
      <c r="L7" s="13">
        <v>10446.81</v>
      </c>
      <c r="M7" s="13">
        <v>10446.81</v>
      </c>
      <c r="N7" s="13">
        <v>10446.81</v>
      </c>
      <c r="O7" s="13">
        <v>10446.81</v>
      </c>
      <c r="P7" s="13">
        <v>11755.05</v>
      </c>
      <c r="Q7" s="13">
        <v>11755.05</v>
      </c>
      <c r="R7" s="13">
        <v>11755.05</v>
      </c>
      <c r="S7" s="13">
        <v>11755.05</v>
      </c>
      <c r="T7" s="13">
        <v>11755.05</v>
      </c>
      <c r="U7" s="13">
        <v>11755.05</v>
      </c>
      <c r="V7" s="13">
        <v>11755.05</v>
      </c>
      <c r="W7" s="13">
        <v>11755.05</v>
      </c>
      <c r="X7" s="13">
        <v>11755.05</v>
      </c>
      <c r="Y7" s="13">
        <v>11755.05</v>
      </c>
      <c r="Z7" s="13">
        <v>11755.05</v>
      </c>
      <c r="AA7" s="13">
        <v>11755.05</v>
      </c>
      <c r="AB7" s="13">
        <v>11755.05</v>
      </c>
      <c r="AC7" s="13">
        <v>11755.05</v>
      </c>
      <c r="AD7" s="13">
        <v>11755.05</v>
      </c>
      <c r="AE7" s="13">
        <v>11755.05</v>
      </c>
      <c r="AF7" s="13">
        <v>11755.05</v>
      </c>
      <c r="AG7" s="13">
        <v>11755.05</v>
      </c>
      <c r="AH7" s="13">
        <v>11755.05</v>
      </c>
      <c r="AI7" s="13">
        <v>11755.05</v>
      </c>
      <c r="AJ7" s="15">
        <v>12224.56</v>
      </c>
      <c r="AK7" s="15">
        <v>12224.56</v>
      </c>
      <c r="AL7" s="15">
        <v>12224.56</v>
      </c>
      <c r="AM7" s="15">
        <v>12224.56</v>
      </c>
      <c r="AN7" s="15">
        <v>12224.56</v>
      </c>
      <c r="AO7" s="15">
        <v>12224.56</v>
      </c>
      <c r="AP7" s="15">
        <v>12224.56</v>
      </c>
      <c r="AQ7" s="15">
        <v>12224.56</v>
      </c>
      <c r="AR7" s="15">
        <v>12224.56</v>
      </c>
      <c r="AS7" s="15">
        <v>12224.56</v>
      </c>
      <c r="AT7" s="15">
        <v>12224.56</v>
      </c>
      <c r="AU7" s="15">
        <v>12224.56</v>
      </c>
      <c r="AV7" s="15">
        <v>13790.14</v>
      </c>
      <c r="AW7" s="15">
        <v>13790.14</v>
      </c>
      <c r="AX7" s="15">
        <v>13790.14</v>
      </c>
      <c r="AY7" s="15">
        <v>13790.14</v>
      </c>
      <c r="AZ7" s="15">
        <v>13790.14</v>
      </c>
      <c r="BA7" s="15">
        <v>13790.14</v>
      </c>
      <c r="BB7" s="15">
        <v>13790.14</v>
      </c>
      <c r="BC7" s="15">
        <v>13790.14</v>
      </c>
      <c r="BD7" s="15">
        <v>13790.14</v>
      </c>
      <c r="BE7" s="15">
        <v>13790.14</v>
      </c>
      <c r="BF7" s="15">
        <v>13790.14</v>
      </c>
      <c r="BG7" s="15">
        <v>13790.14</v>
      </c>
      <c r="BH7" s="15">
        <v>15956.07</v>
      </c>
      <c r="BI7" s="15">
        <v>15956.07</v>
      </c>
      <c r="BJ7" s="15">
        <v>15956.07</v>
      </c>
      <c r="BK7" s="15">
        <v>15956.07</v>
      </c>
      <c r="BL7" s="15">
        <v>15956.07</v>
      </c>
      <c r="BM7" s="15">
        <v>15956.07</v>
      </c>
      <c r="BN7" s="15">
        <v>15956.07</v>
      </c>
      <c r="BO7" s="15">
        <v>15956.07</v>
      </c>
      <c r="BP7" s="15">
        <v>15956.07</v>
      </c>
      <c r="BQ7" s="15">
        <v>15956.07</v>
      </c>
      <c r="BR7" s="15">
        <v>15956.07</v>
      </c>
      <c r="BS7" s="15">
        <v>15956.07</v>
      </c>
      <c r="BT7" s="15">
        <v>17057.740000000002</v>
      </c>
      <c r="BU7" s="15">
        <v>17057.740000000002</v>
      </c>
      <c r="BV7" s="15">
        <v>17057.740000000002</v>
      </c>
      <c r="BW7" s="15">
        <v>17057.740000000002</v>
      </c>
      <c r="BX7" s="15">
        <v>17057.740000000002</v>
      </c>
      <c r="BY7" s="15">
        <v>17057.740000000002</v>
      </c>
      <c r="BZ7" s="15">
        <v>17057.740000000002</v>
      </c>
      <c r="CA7" s="15">
        <v>17057.740000000002</v>
      </c>
      <c r="CB7" s="15">
        <v>17057.740000000002</v>
      </c>
      <c r="CC7" s="15">
        <v>17057.740000000002</v>
      </c>
      <c r="CD7" s="15">
        <v>17057.740000000002</v>
      </c>
      <c r="CE7" s="15">
        <v>17057.740000000002</v>
      </c>
      <c r="CF7" s="15">
        <v>17057.740000000002</v>
      </c>
      <c r="CG7" s="15">
        <v>17057.740000000002</v>
      </c>
      <c r="CH7" s="15">
        <v>17057.740000000002</v>
      </c>
      <c r="CI7" s="15">
        <v>17057.740000000002</v>
      </c>
      <c r="CJ7" s="15">
        <v>17057.740000000002</v>
      </c>
      <c r="CK7" s="15">
        <v>17995.919999999998</v>
      </c>
      <c r="CL7" s="15">
        <v>17995.919999999998</v>
      </c>
      <c r="CM7" s="15">
        <v>17995.919999999998</v>
      </c>
      <c r="CN7" s="15">
        <v>17995.919999999998</v>
      </c>
      <c r="CO7" s="15">
        <v>17995.919999999998</v>
      </c>
      <c r="CP7" s="15">
        <v>18895.71</v>
      </c>
      <c r="CQ7" s="15">
        <v>18895.71</v>
      </c>
      <c r="CR7" s="15">
        <v>18895.71</v>
      </c>
      <c r="CS7" s="15">
        <v>18895.71</v>
      </c>
      <c r="CT7" s="15">
        <v>18895.71</v>
      </c>
      <c r="CU7" s="15">
        <v>18895.71</v>
      </c>
      <c r="CV7" s="15">
        <v>18895.71</v>
      </c>
      <c r="CW7" s="15">
        <v>19440.48</v>
      </c>
      <c r="CX7" s="15">
        <v>19440.48</v>
      </c>
      <c r="CY7" s="15">
        <v>19440.48</v>
      </c>
      <c r="CZ7" s="15">
        <v>19440.48</v>
      </c>
      <c r="DA7" s="15">
        <v>19440.48</v>
      </c>
      <c r="DB7" s="15">
        <v>19440.48</v>
      </c>
      <c r="DC7" s="15">
        <v>19440.48</v>
      </c>
      <c r="DD7" s="15">
        <v>19440.48</v>
      </c>
      <c r="DE7" s="15">
        <v>19440.48</v>
      </c>
      <c r="DF7" s="15">
        <v>19440.48</v>
      </c>
      <c r="DG7" s="15">
        <v>19440.48</v>
      </c>
      <c r="DH7" s="15">
        <v>19440.48</v>
      </c>
      <c r="DI7" s="15">
        <v>19985.240000000002</v>
      </c>
      <c r="DJ7" s="15">
        <v>19985.240000000002</v>
      </c>
      <c r="DK7" s="15">
        <v>19985.240000000002</v>
      </c>
      <c r="DL7" s="15">
        <v>19985.240000000002</v>
      </c>
      <c r="DM7" s="15">
        <v>19985.240000000002</v>
      </c>
      <c r="DN7" s="15">
        <v>19985.240000000002</v>
      </c>
      <c r="DO7" s="15">
        <v>19985.240000000002</v>
      </c>
      <c r="DP7" s="15">
        <v>19985.240000000002</v>
      </c>
      <c r="DQ7" s="15">
        <v>19985.240000000002</v>
      </c>
      <c r="DR7" s="15">
        <v>19985.240000000002</v>
      </c>
      <c r="DS7" s="15">
        <v>19985.240000000002</v>
      </c>
      <c r="DT7" s="15">
        <v>19985.240000000002</v>
      </c>
      <c r="DU7" s="15">
        <v>20530.009999999998</v>
      </c>
      <c r="DV7" s="15">
        <v>20530.009999999998</v>
      </c>
      <c r="DW7" s="15">
        <v>20530.009999999998</v>
      </c>
      <c r="DX7" s="15">
        <v>20530.009999999998</v>
      </c>
      <c r="DY7" s="15">
        <v>20530.009999999998</v>
      </c>
      <c r="DZ7" s="15">
        <v>20530.009999999998</v>
      </c>
      <c r="EA7" s="15">
        <v>20530.009999999998</v>
      </c>
      <c r="EB7" s="15">
        <v>20530.009999999998</v>
      </c>
      <c r="EC7" s="15">
        <v>20530.009999999998</v>
      </c>
      <c r="ED7" s="15">
        <v>20530.009999999998</v>
      </c>
      <c r="EE7" s="15">
        <v>20530.009999999998</v>
      </c>
      <c r="EF7" s="15">
        <v>20530.009999999998</v>
      </c>
      <c r="EG7" s="15">
        <v>20530.009999999998</v>
      </c>
      <c r="EH7" s="15">
        <v>20530.009999999998</v>
      </c>
      <c r="EI7" s="15">
        <v>20530.009999999998</v>
      </c>
      <c r="EJ7" s="15">
        <v>20530.009999999998</v>
      </c>
      <c r="EK7" s="15">
        <v>20530.009999999998</v>
      </c>
      <c r="EL7" s="15">
        <v>20530.009999999998</v>
      </c>
      <c r="EM7" s="15">
        <v>20530.009999999998</v>
      </c>
      <c r="EN7" s="15">
        <v>20530.009999999998</v>
      </c>
      <c r="EO7" s="15">
        <v>20530.009999999998</v>
      </c>
      <c r="EP7" s="15">
        <v>20530.009999999998</v>
      </c>
      <c r="EQ7" s="15">
        <v>20530.009999999998</v>
      </c>
      <c r="ER7" s="15">
        <v>20530.009999999998</v>
      </c>
      <c r="ES7" s="15">
        <v>20530.009999999998</v>
      </c>
      <c r="ET7" s="15">
        <v>20530.009999999998</v>
      </c>
      <c r="EU7" s="15">
        <v>20530.009999999998</v>
      </c>
      <c r="EV7" s="15">
        <v>20530.009999999998</v>
      </c>
      <c r="EW7" s="15">
        <v>20530.009999999998</v>
      </c>
      <c r="EX7" s="15">
        <v>20530.009999999998</v>
      </c>
      <c r="EY7" s="15">
        <v>20530.009999999998</v>
      </c>
      <c r="EZ7" s="15">
        <v>20530.009999999998</v>
      </c>
      <c r="FA7" s="15">
        <v>20530.009999999998</v>
      </c>
      <c r="FB7" s="15">
        <v>20530.009999999998</v>
      </c>
      <c r="FC7" s="15">
        <v>20530.009999999998</v>
      </c>
      <c r="FD7" s="15">
        <v>20530.009999999998</v>
      </c>
      <c r="FE7" s="15">
        <v>20530.009999999998</v>
      </c>
      <c r="FF7" s="15">
        <v>20530.009999999998</v>
      </c>
      <c r="FG7" s="15">
        <v>20530.009999999998</v>
      </c>
      <c r="FH7" s="15">
        <v>20530.009999999998</v>
      </c>
      <c r="FI7" s="15">
        <v>20530.009999999998</v>
      </c>
      <c r="FJ7" s="15">
        <v>20530.009999999998</v>
      </c>
      <c r="FK7" s="15">
        <v>20530.009999999998</v>
      </c>
      <c r="FL7" s="15">
        <v>20530.009999999998</v>
      </c>
      <c r="FM7" s="15">
        <v>20530.009999999998</v>
      </c>
      <c r="FN7" s="15">
        <v>20530.009999999998</v>
      </c>
      <c r="FO7" s="15">
        <v>20530.009999999998</v>
      </c>
      <c r="FP7" s="15">
        <v>22377.72</v>
      </c>
      <c r="FQ7" s="15">
        <v>22377.72</v>
      </c>
      <c r="FR7" s="15">
        <v>22377.72</v>
      </c>
      <c r="FS7" s="15">
        <v>22377.72</v>
      </c>
      <c r="FT7" s="15">
        <v>22377.72</v>
      </c>
      <c r="FU7" s="15">
        <v>22377.72</v>
      </c>
      <c r="FV7" s="15">
        <v>22377.72</v>
      </c>
      <c r="FW7" s="15">
        <v>22377.72</v>
      </c>
      <c r="FX7" s="15">
        <v>22377.72</v>
      </c>
      <c r="FY7" s="15">
        <v>22377.72</v>
      </c>
      <c r="FZ7" s="15">
        <v>22377.72</v>
      </c>
      <c r="GA7" s="15">
        <v>22377.72</v>
      </c>
      <c r="GB7" s="15">
        <v>22377.72</v>
      </c>
      <c r="GC7" s="15">
        <v>22377.72</v>
      </c>
      <c r="GD7" s="15">
        <v>22377.72</v>
      </c>
      <c r="GE7" s="15">
        <v>22377.72</v>
      </c>
      <c r="GF7" s="15">
        <v>22377.72</v>
      </c>
      <c r="GG7" s="15">
        <v>22377.72</v>
      </c>
      <c r="GH7" s="15">
        <v>24143.291759999996</v>
      </c>
      <c r="GI7" s="15">
        <v>24143.291759999996</v>
      </c>
      <c r="GJ7" s="15">
        <v>24143.291759999996</v>
      </c>
      <c r="GK7" s="15">
        <v>24143.291759999996</v>
      </c>
      <c r="GL7" s="15">
        <v>24143.291759999996</v>
      </c>
      <c r="GM7" s="15">
        <v>24143.291759999996</v>
      </c>
      <c r="GN7" s="15">
        <v>24143.291759999996</v>
      </c>
      <c r="GO7" s="15">
        <v>24143.291759999996</v>
      </c>
      <c r="GP7" s="15">
        <v>24143.291759999996</v>
      </c>
      <c r="GQ7" s="15">
        <v>24143.291759999996</v>
      </c>
      <c r="GR7" s="15">
        <v>24143.291759999996</v>
      </c>
      <c r="GS7" s="15">
        <v>24143.291759999996</v>
      </c>
      <c r="GT7" s="15">
        <v>26319.472819999999</v>
      </c>
      <c r="GU7" s="15">
        <v>26319.472819999999</v>
      </c>
      <c r="GV7" s="15">
        <v>26319.472819999999</v>
      </c>
      <c r="GW7" s="15">
        <v>26319.472819999999</v>
      </c>
      <c r="GX7" s="15">
        <v>26319.472819999999</v>
      </c>
    </row>
    <row r="8" spans="1:208" x14ac:dyDescent="0.35">
      <c r="A8" s="1" t="s">
        <v>6</v>
      </c>
      <c r="B8" s="8">
        <v>14740</v>
      </c>
      <c r="C8" s="8">
        <v>14740</v>
      </c>
      <c r="D8" s="8">
        <v>16390</v>
      </c>
      <c r="E8" s="8">
        <v>16390</v>
      </c>
      <c r="F8" s="8">
        <v>16390</v>
      </c>
      <c r="G8" s="8">
        <v>16390</v>
      </c>
      <c r="H8" s="8">
        <v>16390</v>
      </c>
      <c r="I8" s="8">
        <v>16390</v>
      </c>
      <c r="J8" s="8">
        <v>16390</v>
      </c>
      <c r="K8" s="8">
        <v>16390</v>
      </c>
      <c r="L8" s="8">
        <v>16390</v>
      </c>
      <c r="M8" s="8">
        <v>16390</v>
      </c>
      <c r="N8" s="8">
        <v>16390</v>
      </c>
      <c r="O8" s="8">
        <v>16390</v>
      </c>
      <c r="P8" s="8">
        <v>17479</v>
      </c>
      <c r="Q8" s="8">
        <v>17480</v>
      </c>
      <c r="R8" s="8">
        <v>17481</v>
      </c>
      <c r="S8" s="15">
        <v>17479</v>
      </c>
      <c r="T8" s="15">
        <v>17479</v>
      </c>
      <c r="U8" s="15">
        <v>17479</v>
      </c>
      <c r="V8" s="15">
        <v>17479</v>
      </c>
      <c r="W8" s="15">
        <v>17479</v>
      </c>
      <c r="X8" s="15">
        <v>17479</v>
      </c>
      <c r="Y8" s="15">
        <v>17479</v>
      </c>
      <c r="Z8" s="15">
        <v>17479</v>
      </c>
      <c r="AA8" s="15">
        <v>17479</v>
      </c>
      <c r="AB8" s="15">
        <v>17479</v>
      </c>
      <c r="AC8" s="15">
        <v>17479</v>
      </c>
      <c r="AD8" s="15">
        <v>17479</v>
      </c>
      <c r="AE8" s="15">
        <v>17479</v>
      </c>
      <c r="AF8" s="15">
        <v>17479</v>
      </c>
      <c r="AG8" s="15">
        <v>17479</v>
      </c>
      <c r="AH8" s="15">
        <v>17479</v>
      </c>
      <c r="AI8" s="15">
        <v>17479</v>
      </c>
      <c r="AJ8" s="15">
        <v>17479</v>
      </c>
      <c r="AK8" s="15">
        <v>17479</v>
      </c>
      <c r="AL8" s="15">
        <v>17479</v>
      </c>
      <c r="AM8" s="15">
        <v>17479</v>
      </c>
      <c r="AN8" s="15">
        <v>17479</v>
      </c>
      <c r="AO8" s="15">
        <v>17479</v>
      </c>
      <c r="AP8" s="15">
        <v>17479</v>
      </c>
      <c r="AQ8" s="15">
        <v>17479</v>
      </c>
      <c r="AR8" s="15">
        <v>17479</v>
      </c>
      <c r="AS8" s="15">
        <v>17479</v>
      </c>
      <c r="AT8" s="15">
        <v>17479</v>
      </c>
      <c r="AU8" s="15">
        <v>17479</v>
      </c>
      <c r="AV8" s="15">
        <v>17479</v>
      </c>
      <c r="AW8" s="15">
        <v>17479</v>
      </c>
      <c r="AX8" s="15">
        <v>17479</v>
      </c>
      <c r="AY8" s="15">
        <v>17479</v>
      </c>
      <c r="AZ8" s="15">
        <v>17479</v>
      </c>
      <c r="BA8" s="15">
        <v>17479</v>
      </c>
      <c r="BB8" s="15">
        <v>17479</v>
      </c>
      <c r="BC8" s="15">
        <v>17479</v>
      </c>
      <c r="BD8" s="15">
        <v>17479</v>
      </c>
      <c r="BE8" s="15">
        <v>17479</v>
      </c>
      <c r="BF8" s="15">
        <v>18086.310000000001</v>
      </c>
      <c r="BG8" s="15">
        <v>18086.310000000001</v>
      </c>
      <c r="BH8" s="15">
        <v>18086.310000000001</v>
      </c>
      <c r="BI8" s="15">
        <v>18086.310000000001</v>
      </c>
      <c r="BJ8" s="15">
        <v>18086.310000000001</v>
      </c>
      <c r="BK8" s="15">
        <v>18086.310000000001</v>
      </c>
      <c r="BL8" s="15">
        <v>18086.310000000001</v>
      </c>
      <c r="BM8" s="15">
        <v>18086.310000000001</v>
      </c>
      <c r="BN8" s="15">
        <v>18086.310000000001</v>
      </c>
      <c r="BO8" s="15">
        <v>18086.310000000001</v>
      </c>
      <c r="BP8" s="15">
        <v>18086.310000000001</v>
      </c>
      <c r="BQ8" s="15">
        <v>18086.310000000001</v>
      </c>
      <c r="BR8" s="15">
        <v>18990.47</v>
      </c>
      <c r="BS8" s="15">
        <v>18990.47</v>
      </c>
      <c r="BT8" s="15">
        <v>18990.47</v>
      </c>
      <c r="BU8" s="15">
        <v>18990.47</v>
      </c>
      <c r="BV8" s="15">
        <v>18990.47</v>
      </c>
      <c r="BW8" s="15">
        <v>18990.47</v>
      </c>
      <c r="BX8" s="15">
        <v>18990.47</v>
      </c>
      <c r="BY8" s="15">
        <v>18990.47</v>
      </c>
      <c r="BZ8" s="15">
        <v>18990.47</v>
      </c>
      <c r="CA8" s="15">
        <v>18990.47</v>
      </c>
      <c r="CB8" s="15">
        <v>18990.47</v>
      </c>
      <c r="CC8" s="15">
        <v>18990.47</v>
      </c>
      <c r="CD8" s="15">
        <v>18990.47</v>
      </c>
      <c r="CE8" s="15">
        <v>18990.47</v>
      </c>
      <c r="CF8" s="15">
        <v>18990.47</v>
      </c>
      <c r="CG8" s="15">
        <v>18990.47</v>
      </c>
      <c r="CH8" s="15">
        <v>18990.47</v>
      </c>
      <c r="CI8" s="15">
        <v>18990.47</v>
      </c>
      <c r="CJ8" s="15">
        <v>18990.47</v>
      </c>
      <c r="CK8" s="15">
        <v>20034.72</v>
      </c>
      <c r="CL8" s="15">
        <v>20034.72</v>
      </c>
      <c r="CM8" s="15">
        <v>20034.72</v>
      </c>
      <c r="CN8" s="15">
        <v>20034.72</v>
      </c>
      <c r="CO8" s="15">
        <v>20034.72</v>
      </c>
      <c r="CP8" s="15">
        <v>21036.46</v>
      </c>
      <c r="CQ8" s="15">
        <v>21036.46</v>
      </c>
      <c r="CR8" s="15">
        <v>21036.46</v>
      </c>
      <c r="CS8" s="15">
        <v>21036.46</v>
      </c>
      <c r="CT8" s="15">
        <v>21036.46</v>
      </c>
      <c r="CU8" s="15">
        <v>21036.46</v>
      </c>
      <c r="CV8" s="15">
        <v>21036.46</v>
      </c>
      <c r="CW8" s="15">
        <v>21036.46</v>
      </c>
      <c r="CX8" s="15">
        <v>21036.46</v>
      </c>
      <c r="CY8" s="15">
        <v>21036.46</v>
      </c>
      <c r="CZ8" s="15">
        <v>21036.46</v>
      </c>
      <c r="DA8" s="15">
        <v>21036.46</v>
      </c>
      <c r="DB8" s="15">
        <v>21036.46</v>
      </c>
      <c r="DC8" s="15">
        <v>21036.46</v>
      </c>
      <c r="DD8" s="15">
        <v>21036.46</v>
      </c>
      <c r="DE8" s="15">
        <v>21036.46</v>
      </c>
      <c r="DF8" s="15">
        <v>21036.46</v>
      </c>
      <c r="DG8" s="15">
        <v>21036.46</v>
      </c>
      <c r="DH8" s="15">
        <v>21036.46</v>
      </c>
      <c r="DI8" s="15">
        <v>21036.46</v>
      </c>
      <c r="DJ8" s="15">
        <v>21036.46</v>
      </c>
      <c r="DK8" s="15">
        <v>21036.46</v>
      </c>
      <c r="DL8" s="15">
        <v>21036.46</v>
      </c>
      <c r="DM8" s="15">
        <v>21036.46</v>
      </c>
      <c r="DN8" s="15">
        <v>21036.46</v>
      </c>
      <c r="DO8" s="15">
        <v>21036.46</v>
      </c>
      <c r="DP8" s="15">
        <v>21036.46</v>
      </c>
      <c r="DQ8" s="15">
        <v>21036.46</v>
      </c>
      <c r="DR8" s="15">
        <v>21036.46</v>
      </c>
      <c r="DS8" s="15">
        <v>21036.46</v>
      </c>
      <c r="DT8" s="15">
        <v>21036.46</v>
      </c>
      <c r="DU8" s="15">
        <v>21036.46</v>
      </c>
      <c r="DV8" s="15">
        <v>21036.46</v>
      </c>
      <c r="DW8" s="15">
        <v>21036.46</v>
      </c>
      <c r="DX8" s="15">
        <v>21036.46</v>
      </c>
      <c r="DY8" s="15">
        <v>21036.46</v>
      </c>
      <c r="DZ8" s="15">
        <v>21036.46</v>
      </c>
      <c r="EA8" s="15">
        <v>21036.46</v>
      </c>
      <c r="EB8" s="15">
        <v>21036.46</v>
      </c>
      <c r="EC8" s="15">
        <v>21036.46</v>
      </c>
      <c r="ED8" s="15">
        <v>21036.46</v>
      </c>
      <c r="EE8" s="15">
        <v>21036.46</v>
      </c>
      <c r="EF8" s="15">
        <v>21036.46</v>
      </c>
      <c r="EG8" s="15">
        <v>21036.46</v>
      </c>
      <c r="EH8" s="15">
        <v>21036.46</v>
      </c>
      <c r="EI8" s="15">
        <v>21036.46</v>
      </c>
      <c r="EJ8" s="15">
        <v>21036.46</v>
      </c>
      <c r="EK8" s="15">
        <v>21036.46</v>
      </c>
      <c r="EL8" s="15">
        <v>21036.46</v>
      </c>
      <c r="EM8" s="15">
        <v>21036.46</v>
      </c>
      <c r="EN8" s="15">
        <v>21036.46</v>
      </c>
      <c r="EO8" s="15">
        <v>21036.46</v>
      </c>
      <c r="EP8" s="15">
        <v>21036.46</v>
      </c>
      <c r="EQ8" s="15">
        <v>21036.46</v>
      </c>
      <c r="ER8" s="15">
        <v>21036.46</v>
      </c>
      <c r="ES8" s="15">
        <v>21036.46</v>
      </c>
      <c r="ET8" s="15">
        <v>21036.46</v>
      </c>
      <c r="EU8" s="15">
        <v>21036.46</v>
      </c>
      <c r="EV8" s="15">
        <v>21036.46</v>
      </c>
      <c r="EW8" s="15">
        <v>21036.46</v>
      </c>
      <c r="EX8" s="15">
        <v>21036.46</v>
      </c>
      <c r="EY8" s="15">
        <v>21036.46</v>
      </c>
      <c r="EZ8" s="15">
        <v>21036.46</v>
      </c>
      <c r="FA8" s="15">
        <v>21036.46</v>
      </c>
      <c r="FB8" s="15">
        <v>21036.46</v>
      </c>
      <c r="FC8" s="15">
        <v>21036.46</v>
      </c>
      <c r="FD8" s="15">
        <v>21036.46</v>
      </c>
      <c r="FE8" s="15">
        <v>21036.46</v>
      </c>
      <c r="FF8" s="15">
        <v>21036.46</v>
      </c>
      <c r="FG8" s="15">
        <v>21036.46</v>
      </c>
      <c r="FH8" s="15">
        <v>21036.46</v>
      </c>
      <c r="FI8" s="15">
        <v>21036.46</v>
      </c>
      <c r="FJ8" s="15">
        <v>21036.46</v>
      </c>
      <c r="FK8" s="15">
        <v>21036.46</v>
      </c>
      <c r="FL8" s="15">
        <v>21036.46</v>
      </c>
      <c r="FM8" s="15">
        <v>21036.46</v>
      </c>
      <c r="FN8" s="15">
        <v>21036.46</v>
      </c>
      <c r="FO8" s="15">
        <v>21036.46</v>
      </c>
      <c r="FP8" s="15">
        <v>22929.74</v>
      </c>
      <c r="FQ8" s="15">
        <v>22929.74</v>
      </c>
      <c r="FR8" s="15">
        <v>22929.74</v>
      </c>
      <c r="FS8" s="15">
        <v>22929.74</v>
      </c>
      <c r="FT8" s="15">
        <v>22929.74</v>
      </c>
      <c r="FU8" s="15">
        <v>22929.74</v>
      </c>
      <c r="FV8" s="15">
        <v>22929.74</v>
      </c>
      <c r="FW8" s="15">
        <v>22929.74</v>
      </c>
      <c r="FX8" s="15">
        <v>22929.74</v>
      </c>
      <c r="FY8" s="15">
        <v>22929.74</v>
      </c>
      <c r="FZ8" s="15">
        <v>22929.74</v>
      </c>
      <c r="GA8" s="15">
        <v>22929.74</v>
      </c>
      <c r="GB8" s="8">
        <v>22929.74</v>
      </c>
      <c r="GC8" s="8">
        <v>22929.74</v>
      </c>
      <c r="GD8" s="8">
        <v>22929.74</v>
      </c>
      <c r="GE8" s="8">
        <v>22929.74</v>
      </c>
      <c r="GF8" s="8">
        <v>22929.74</v>
      </c>
      <c r="GG8" s="8">
        <v>22929.74</v>
      </c>
      <c r="GH8" s="8">
        <v>22929.74</v>
      </c>
      <c r="GI8" s="8">
        <v>22929.74</v>
      </c>
      <c r="GJ8" s="8">
        <v>22929.74</v>
      </c>
      <c r="GK8" s="8">
        <v>22929.74</v>
      </c>
      <c r="GL8" s="8">
        <v>26258.71</v>
      </c>
      <c r="GM8" s="8">
        <v>26258.71</v>
      </c>
      <c r="GN8" s="8">
        <v>26258.71</v>
      </c>
      <c r="GO8" s="8">
        <v>26258.71</v>
      </c>
      <c r="GP8" s="8">
        <v>26258.71</v>
      </c>
      <c r="GQ8" s="8">
        <v>26258.71</v>
      </c>
      <c r="GR8" s="8">
        <v>26258.71</v>
      </c>
      <c r="GS8" s="8">
        <v>26258.71</v>
      </c>
      <c r="GT8" s="8">
        <v>26258.71</v>
      </c>
      <c r="GU8" s="8">
        <v>26258.71</v>
      </c>
      <c r="GV8" s="8">
        <v>26258.71</v>
      </c>
      <c r="GW8" s="8">
        <v>26258.71</v>
      </c>
      <c r="GX8" s="8">
        <v>27834.23</v>
      </c>
    </row>
    <row r="9" spans="1:208" x14ac:dyDescent="0.35">
      <c r="A9" s="1" t="s">
        <v>11</v>
      </c>
      <c r="B9" s="8" t="s">
        <v>14</v>
      </c>
      <c r="C9" s="8" t="s">
        <v>14</v>
      </c>
      <c r="D9" s="8" t="s">
        <v>14</v>
      </c>
      <c r="E9" s="8" t="s">
        <v>14</v>
      </c>
      <c r="F9" s="8" t="s">
        <v>14</v>
      </c>
      <c r="G9" s="8" t="s">
        <v>14</v>
      </c>
      <c r="H9" s="8" t="s">
        <v>14</v>
      </c>
      <c r="I9" s="8" t="s">
        <v>14</v>
      </c>
      <c r="J9" s="8" t="s">
        <v>14</v>
      </c>
      <c r="K9" s="8" t="s">
        <v>14</v>
      </c>
      <c r="L9" s="8" t="s">
        <v>14</v>
      </c>
      <c r="M9" s="8" t="s">
        <v>14</v>
      </c>
      <c r="N9" s="8" t="s">
        <v>14</v>
      </c>
      <c r="O9" s="8" t="s">
        <v>14</v>
      </c>
      <c r="P9" s="8" t="s">
        <v>14</v>
      </c>
      <c r="Q9" s="8" t="s">
        <v>14</v>
      </c>
      <c r="R9" s="8" t="s">
        <v>14</v>
      </c>
      <c r="S9" s="8">
        <v>17479</v>
      </c>
      <c r="T9" s="15">
        <f>$S9*Inflação!X6</f>
        <v>17624.075700000001</v>
      </c>
      <c r="U9" s="15">
        <f>$S9*Inflação!Y6</f>
        <v>17735.107376909997</v>
      </c>
      <c r="V9" s="15">
        <f>$S9*Inflação!Z6</f>
        <v>17882.308768138351</v>
      </c>
      <c r="W9" s="15">
        <f>$S9*Inflação!AA6</f>
        <v>18025.367238283456</v>
      </c>
      <c r="X9" s="15">
        <f>$S9*Inflação!AB6</f>
        <v>18167.767639465896</v>
      </c>
      <c r="Y9" s="15">
        <f>$S9*Inflação!AC6</f>
        <v>18307.659450289782</v>
      </c>
      <c r="Z9" s="15">
        <f>$S9*Inflação!AD6</f>
        <v>18393.705449706144</v>
      </c>
      <c r="AA9" s="15">
        <f>$S9*Inflação!AE6</f>
        <v>18421.296007880701</v>
      </c>
      <c r="AB9" s="15">
        <f>$S9*Inflação!AF6</f>
        <v>18450.770081493312</v>
      </c>
      <c r="AC9" s="15">
        <f>$S9*Inflação!AG6</f>
        <v>18519.037930794839</v>
      </c>
      <c r="AD9" s="15">
        <f>$S9*Inflação!AH6</f>
        <v>18617.188831828051</v>
      </c>
      <c r="AE9" s="15">
        <f>$S9*Inflação!AI6</f>
        <v>18697.242743804909</v>
      </c>
      <c r="AF9" s="15">
        <f>$S9*Inflação!AJ6</f>
        <v>18794.468406072698</v>
      </c>
      <c r="AG9" s="15">
        <f>$S9*Inflação!AK6</f>
        <v>18888.440748103061</v>
      </c>
      <c r="AH9" s="15">
        <f>$S9*Inflação!AL6</f>
        <v>18994.216016292437</v>
      </c>
      <c r="AI9" s="15">
        <f>$S9*Inflação!AM6</f>
        <v>19079.689988365753</v>
      </c>
      <c r="AJ9" s="15">
        <f>$S9*Inflação!AN6</f>
        <v>19119.757337341322</v>
      </c>
      <c r="AK9" s="15">
        <f>$S9*Inflação!AO6</f>
        <v>19242.123784300304</v>
      </c>
      <c r="AL9" s="15">
        <f>$S9*Inflação!AP6</f>
        <v>19311.395429923785</v>
      </c>
      <c r="AM9" s="15">
        <f>$S9*Inflação!AQ6</f>
        <v>19326.844546267723</v>
      </c>
      <c r="AN9" s="15">
        <f>$S9*Inflação!AR6</f>
        <v>19409.949977816676</v>
      </c>
      <c r="AO9" s="15">
        <f>$S9*Inflação!AS6</f>
        <v>19489.530772725724</v>
      </c>
      <c r="AP9" s="15">
        <f>$S9*Inflação!AT6</f>
        <v>19600.621098130257</v>
      </c>
      <c r="AQ9" s="15">
        <f>$S9*Inflação!AU6</f>
        <v>19716.264762609229</v>
      </c>
      <c r="AR9" s="15">
        <f>$S9*Inflação!AV6</f>
        <v>19834.562351184886</v>
      </c>
      <c r="AS9" s="15">
        <f>$S9*Inflação!AW6</f>
        <v>19991.255393759246</v>
      </c>
      <c r="AT9" s="15">
        <f>$S9*Inflação!AX6</f>
        <v>20163.180190145573</v>
      </c>
      <c r="AU9" s="15">
        <f>$S9*Inflação!AY6</f>
        <v>20284.159271286448</v>
      </c>
      <c r="AV9" s="15">
        <f>$S9*Inflação!AZ6</f>
        <v>20379.494819861491</v>
      </c>
      <c r="AW9" s="15">
        <f>$S9*Inflação!BA6</f>
        <v>20491.58204137073</v>
      </c>
      <c r="AX9" s="15">
        <f>$S9*Inflação!BB6</f>
        <v>20567.400894923801</v>
      </c>
      <c r="AY9" s="15">
        <f>$S9*Inflação!BC6</f>
        <v>20620.876137250605</v>
      </c>
      <c r="AZ9" s="15">
        <f>$S9*Inflação!BD6</f>
        <v>20627.062400091778</v>
      </c>
      <c r="BA9" s="15">
        <f>$S9*Inflação!BE6</f>
        <v>20676.567349851997</v>
      </c>
      <c r="BB9" s="15">
        <f>$S9*Inflação!BF6</f>
        <v>20748.93533557648</v>
      </c>
      <c r="BC9" s="15">
        <f>$S9*Inflação!BG6</f>
        <v>20867.204266989269</v>
      </c>
      <c r="BD9" s="15">
        <f>$S9*Inflação!BH6</f>
        <v>20979.887170031012</v>
      </c>
      <c r="BE9" s="15">
        <f>$S9*Inflação!BI6</f>
        <v>21172.902131995299</v>
      </c>
      <c r="BF9" s="15">
        <f>$S9*Inflação!BJ6</f>
        <v>21289.353093721274</v>
      </c>
      <c r="BG9" s="15">
        <f>$S9*Inflação!BK6</f>
        <v>21436.249630067949</v>
      </c>
      <c r="BH9" s="15">
        <f>$S9*Inflação!BL6</f>
        <v>21633.463126664577</v>
      </c>
      <c r="BI9" s="15">
        <f>$S9*Inflação!BM6</f>
        <v>21778.40732961323</v>
      </c>
      <c r="BJ9" s="15">
        <f>$S9*Inflação!BN6</f>
        <v>21878.588003329449</v>
      </c>
      <c r="BK9" s="15">
        <f>$S9*Inflação!BO6</f>
        <v>21966.102355342769</v>
      </c>
      <c r="BL9" s="15">
        <f>$S9*Inflação!BP6</f>
        <v>21968.298965578306</v>
      </c>
      <c r="BM9" s="15">
        <f>$S9*Inflação!BQ6</f>
        <v>22023.21971299225</v>
      </c>
      <c r="BN9" s="15">
        <f>$S9*Inflação!BR6</f>
        <v>22148.752065356308</v>
      </c>
      <c r="BO9" s="15">
        <f>$S9*Inflação!BS6</f>
        <v>22241.776824030807</v>
      </c>
      <c r="BP9" s="15">
        <f>$S9*Inflação!BT6</f>
        <v>22355.209885833363</v>
      </c>
      <c r="BQ9" s="15">
        <f>$S9*Inflação!BU6</f>
        <v>22529.580522942866</v>
      </c>
      <c r="BR9" s="15">
        <f>$S9*Inflação!BV6</f>
        <v>22808.947321427357</v>
      </c>
      <c r="BS9" s="15">
        <f>$S9*Inflação!BW6</f>
        <v>23087.216478748771</v>
      </c>
      <c r="BT9" s="15">
        <f>$S9*Inflação!BX6</f>
        <v>23391.967736268256</v>
      </c>
      <c r="BU9" s="15">
        <f>$S9*Inflação!BY6</f>
        <v>23558.050707195762</v>
      </c>
      <c r="BV9" s="15">
        <f>$S9*Inflação!BZ6</f>
        <v>23732.380282429011</v>
      </c>
      <c r="BW9" s="15">
        <f>$S9*Inflação!CA6</f>
        <v>23919.8660866602</v>
      </c>
      <c r="BX9" s="15">
        <f>$S9*Inflação!CB6</f>
        <v>24068.16925639749</v>
      </c>
      <c r="BY9" s="15">
        <f>$S9*Inflação!CC6</f>
        <v>24121.119228761563</v>
      </c>
      <c r="BZ9" s="15">
        <f>$S9*Inflação!CD6</f>
        <v>24251.37327259688</v>
      </c>
      <c r="CA9" s="15">
        <f>$S9*Inflação!CE6</f>
        <v>24450.234533432176</v>
      </c>
      <c r="CB9" s="15">
        <f>$S9*Inflação!CF6</f>
        <v>24697.18190221984</v>
      </c>
      <c r="CC9" s="15">
        <f>$S9*Inflação!CG6</f>
        <v>24934.274848481153</v>
      </c>
      <c r="CD9" s="15">
        <f>$S9*Inflação!CH6</f>
        <v>25250.940139056864</v>
      </c>
      <c r="CE9" s="15">
        <f>$S9*Inflação!CI6</f>
        <v>25478.198600308373</v>
      </c>
      <c r="CF9" s="15">
        <f>$S9*Inflação!CJ6</f>
        <v>25587.754854289695</v>
      </c>
      <c r="CG9" s="15">
        <f>$S9*Inflação!CK6</f>
        <v>25743.840158900864</v>
      </c>
      <c r="CH9" s="15">
        <f>$S9*Inflação!CL6</f>
        <v>25944.642112140289</v>
      </c>
      <c r="CI9" s="15">
        <f>$S9*Inflação!CM6</f>
        <v>26035.44835953278</v>
      </c>
      <c r="CJ9" s="15">
        <f>$S9*Inflação!CN6</f>
        <v>26170.832691002353</v>
      </c>
      <c r="CK9" s="15">
        <f>$S9*Inflação!CO6</f>
        <v>26285.984354842763</v>
      </c>
      <c r="CL9" s="15">
        <f>$S9*Inflação!CP6</f>
        <v>26307.013142326636</v>
      </c>
      <c r="CM9" s="15">
        <f>$S9*Inflação!CQ6</f>
        <v>26375.411376496682</v>
      </c>
      <c r="CN9" s="15">
        <f>$S9*Inflação!CR6</f>
        <v>26422.887116974376</v>
      </c>
      <c r="CO9" s="15">
        <f>$S9*Inflação!CS6</f>
        <v>26502.155778325297</v>
      </c>
      <c r="CP9" s="15">
        <f>$S9*Inflação!CT6</f>
        <v>26602.863970282935</v>
      </c>
      <c r="CQ9" s="15">
        <f>$S9*Inflação!CU6</f>
        <v>26690.653421384872</v>
      </c>
      <c r="CR9" s="15">
        <f>$S9*Inflação!CV6</f>
        <v>26757.380054938334</v>
      </c>
      <c r="CS9" s="15">
        <f>$S9*Inflação!CW6</f>
        <v>26794.840387015247</v>
      </c>
      <c r="CT9" s="15">
        <f>$S9*Inflação!CX6</f>
        <v>26877.904392214998</v>
      </c>
      <c r="CU9" s="15">
        <f>$S9*Inflação!CY6</f>
        <v>26816.085212112903</v>
      </c>
      <c r="CV9" s="15">
        <f>$S9*Inflação!CZ6</f>
        <v>26880.443816621977</v>
      </c>
      <c r="CW9" s="15">
        <f>$S9*Inflação!DA6</f>
        <v>26931.51665987356</v>
      </c>
      <c r="CX9" s="15">
        <f>$S9*Inflação!DB6</f>
        <v>26974.607086529359</v>
      </c>
      <c r="CY9" s="15">
        <f>$S9*Inflação!DC6</f>
        <v>27087.900436292781</v>
      </c>
      <c r="CZ9" s="15">
        <f>$S9*Inflação!DD6</f>
        <v>27163.746557514398</v>
      </c>
      <c r="DA9" s="15">
        <f>$S9*Inflação!DE6</f>
        <v>27283.267042367461</v>
      </c>
      <c r="DB9" s="15">
        <f>$S9*Inflação!DF6</f>
        <v>27362.388516790325</v>
      </c>
      <c r="DC9" s="15">
        <f>$S9*Inflação!DG6</f>
        <v>27449.948160044056</v>
      </c>
      <c r="DD9" s="15">
        <f>$S9*Inflação!DH6</f>
        <v>27474.653113388093</v>
      </c>
      <c r="DE9" s="15">
        <f>$S9*Inflação!DI6</f>
        <v>27535.097350237545</v>
      </c>
      <c r="DF9" s="15">
        <f>$S9*Inflação!DJ6</f>
        <v>27645.237739638495</v>
      </c>
      <c r="DG9" s="15">
        <f>$S9*Inflação!DK6</f>
        <v>27993.567735157936</v>
      </c>
      <c r="DH9" s="15">
        <f>$S9*Inflação!DL6</f>
        <v>28085.946508683963</v>
      </c>
      <c r="DI9" s="15">
        <f>$S9*Inflação!DM6</f>
        <v>28060.669156826145</v>
      </c>
      <c r="DJ9" s="15">
        <f>$S9*Inflação!DN6</f>
        <v>28195.360368778907</v>
      </c>
      <c r="DK9" s="15">
        <f>$S9*Inflação!DO6</f>
        <v>28322.239490438413</v>
      </c>
      <c r="DL9" s="15">
        <f>$S9*Inflação!DP6</f>
        <v>28262.762787508491</v>
      </c>
      <c r="DM9" s="15">
        <f>$S9*Inflação!DQ6</f>
        <v>28305.156931689751</v>
      </c>
      <c r="DN9" s="15">
        <f>$S9*Inflação!DR6</f>
        <v>28395.733433871163</v>
      </c>
      <c r="DO9" s="15">
        <f>$S9*Inflação!DS6</f>
        <v>28517.835087636806</v>
      </c>
      <c r="DP9" s="15">
        <f>$S9*Inflação!DT6</f>
        <v>28731.718850794085</v>
      </c>
      <c r="DQ9" s="15">
        <f>$S9*Inflação!DU6</f>
        <v>28895.489648243612</v>
      </c>
      <c r="DR9" s="15">
        <f>$S9*Inflação!DV6</f>
        <v>28933.053784786331</v>
      </c>
      <c r="DS9" s="15">
        <f>$S9*Inflação!DW6</f>
        <v>28935.947090164809</v>
      </c>
      <c r="DT9" s="15">
        <f>$S9*Inflação!DX6</f>
        <v>28990.925389636119</v>
      </c>
      <c r="DU9" s="15">
        <f>$S9*Inflação!DY6</f>
        <v>29022.815407564722</v>
      </c>
      <c r="DV9" s="15">
        <f>$S9*Inflação!DZ6</f>
        <v>29011.206281401697</v>
      </c>
      <c r="DW9" s="15">
        <f>$S9*Inflação!EA6</f>
        <v>29040.217487683094</v>
      </c>
      <c r="DX9" s="15">
        <f>$S9*Inflação!EB6</f>
        <v>29188.322596870283</v>
      </c>
      <c r="DY9" s="15">
        <f>$S9*Inflação!EC6</f>
        <v>29523.988306734289</v>
      </c>
      <c r="DZ9" s="15">
        <f>$S9*Inflação!ED6</f>
        <v>29585.988682178431</v>
      </c>
      <c r="EA9" s="15">
        <f>$S9*Inflação!EE6</f>
        <v>29659.953653883877</v>
      </c>
      <c r="EB9" s="15">
        <f>$S9*Inflação!EF6</f>
        <v>29680.715621441595</v>
      </c>
      <c r="EC9" s="15">
        <f>$S9*Inflação!EG6</f>
        <v>29588.705403015123</v>
      </c>
      <c r="ED9" s="15">
        <f>$S9*Inflação!EH6</f>
        <v>29476.268322483666</v>
      </c>
      <c r="EE9" s="15">
        <f>$S9*Inflação!EI6</f>
        <v>29552.906620122118</v>
      </c>
      <c r="EF9" s="15">
        <f>$S9*Inflação!EJ6</f>
        <v>29659.29708395456</v>
      </c>
      <c r="EG9" s="15">
        <f>$S9*Inflação!EK6</f>
        <v>29730.479396956049</v>
      </c>
      <c r="EH9" s="15">
        <f>$S9*Inflação!EL6</f>
        <v>29920.754465096565</v>
      </c>
      <c r="EI9" s="15">
        <f>$S9*Inflação!EM6</f>
        <v>30178.072953496394</v>
      </c>
      <c r="EJ9" s="15">
        <f>$S9*Inflação!EN6</f>
        <v>30446.657802782509</v>
      </c>
      <c r="EK9" s="15">
        <f>$S9*Inflação!EO6</f>
        <v>30857.687683120075</v>
      </c>
      <c r="EL9" s="15">
        <f>$S9*Inflação!EP6</f>
        <v>30934.831902327878</v>
      </c>
      <c r="EM9" s="15">
        <f>$S9*Inflação!EQ6</f>
        <v>31200.871456687895</v>
      </c>
      <c r="EN9" s="15">
        <f>$S9*Inflação!ER6</f>
        <v>31491.039561235095</v>
      </c>
      <c r="EO9" s="15">
        <f>$S9*Inflação!ES6</f>
        <v>31588.66178387493</v>
      </c>
      <c r="EP9" s="15">
        <f>$S9*Inflação!ET6</f>
        <v>31850.847676681089</v>
      </c>
      <c r="EQ9" s="15">
        <f>$S9*Inflação!EU6</f>
        <v>32019.657169367503</v>
      </c>
      <c r="ER9" s="15">
        <f>$S9*Inflação!EV6</f>
        <v>32327.045878193432</v>
      </c>
      <c r="ES9" s="15">
        <f>$S9*Inflação!EW6</f>
        <v>32608.291177333715</v>
      </c>
      <c r="ET9" s="15">
        <f>$S9*Inflação!EX6</f>
        <v>32986.547354990791</v>
      </c>
      <c r="EU9" s="15">
        <f>$S9*Inflação!EY6</f>
        <v>33398.879196928174</v>
      </c>
      <c r="EV9" s="15">
        <f>$S9*Inflação!EZ6</f>
        <v>33716.168549298993</v>
      </c>
      <c r="EW9" s="15">
        <f>$S9*Inflação!FA6</f>
        <v>33962.296579708876</v>
      </c>
      <c r="EX9" s="15">
        <f>$S9*Inflação!FB6</f>
        <v>34145.692981239306</v>
      </c>
      <c r="EY9" s="15">
        <f>$S9*Inflação!FC6</f>
        <v>34490.564480349822</v>
      </c>
      <c r="EZ9" s="15">
        <f>$S9*Inflação!FD6</f>
        <v>35049.311624931484</v>
      </c>
      <c r="FA9" s="15">
        <f>$S9*Inflação!FE6</f>
        <v>35420.834328155754</v>
      </c>
      <c r="FB9" s="15">
        <f>$S9*Inflação!FF6</f>
        <v>35587.312249498085</v>
      </c>
      <c r="FC9" s="15">
        <f>$S9*Inflação!FG6</f>
        <v>35825.747241569719</v>
      </c>
      <c r="FD9" s="15">
        <f>$S9*Inflação!FH6</f>
        <v>35582.132160327048</v>
      </c>
      <c r="FE9" s="15">
        <f>$S9*Inflação!FI6</f>
        <v>35454.03648454987</v>
      </c>
      <c r="FF9" s="15">
        <f>$S9*Inflação!FJ6</f>
        <v>35351.219778744671</v>
      </c>
      <c r="FG9" s="15">
        <f>$S9*Inflação!FK6</f>
        <v>35559.791975439271</v>
      </c>
      <c r="FH9" s="15">
        <f>$S9*Inflação!FL6</f>
        <v>35705.587122538571</v>
      </c>
      <c r="FI9" s="15">
        <f>$S9*Inflação!FM6</f>
        <v>35926.961762698309</v>
      </c>
      <c r="FJ9" s="15">
        <f>$S9*Inflação!FN6</f>
        <v>36117.374660040616</v>
      </c>
      <c r="FK9" s="15">
        <f>$S9*Inflação!FO6</f>
        <v>36420.760607184951</v>
      </c>
      <c r="FL9" s="15">
        <f>$S9*Inflação!FP6</f>
        <v>36679.348007495966</v>
      </c>
      <c r="FM9" s="15">
        <f>$S9*Inflação!FQ6</f>
        <v>36903.092030341686</v>
      </c>
      <c r="FN9" s="15">
        <f>$S9*Inflação!FR6</f>
        <v>36987.969142011469</v>
      </c>
      <c r="FO9" s="15">
        <f>$S9*Inflação!FS6</f>
        <v>36958.378766697861</v>
      </c>
      <c r="FP9" s="15">
        <f>$S9*Inflação!FT6</f>
        <v>37002.728821217905</v>
      </c>
      <c r="FQ9" s="15">
        <f>$S9*Inflação!FU6</f>
        <v>37087.835097506701</v>
      </c>
      <c r="FR9" s="15">
        <f>$S9*Inflação!FV6</f>
        <v>37184.263468760219</v>
      </c>
      <c r="FS9" s="15">
        <f>$S9*Inflação!FW6</f>
        <v>37273.50570108524</v>
      </c>
      <c r="FT9" s="15">
        <f>$S9*Inflação!FX6</f>
        <v>37377.871517048276</v>
      </c>
      <c r="FU9" s="15">
        <f>$S9*Inflação!FY6</f>
        <v>37587.187597543743</v>
      </c>
      <c r="FV9" s="15">
        <f>$S9*Inflação!FZ6</f>
        <v>37745.053785453427</v>
      </c>
      <c r="FW9" s="15">
        <f>$S9*Inflação!GA6</f>
        <v>38058.337731872693</v>
      </c>
      <c r="FX9" s="15">
        <f>$S9*Inflação!GB6</f>
        <v>38119.231072243689</v>
      </c>
      <c r="FY9" s="15">
        <f>$S9*Inflação!GC6</f>
        <v>38264.084150318216</v>
      </c>
      <c r="FZ9" s="15">
        <f>$S9*Inflação!GD6</f>
        <v>38440.098937409683</v>
      </c>
      <c r="GA9" s="15">
        <f>$S9*Inflação!GE6</f>
        <v>38520.823145178241</v>
      </c>
      <c r="GB9" s="15">
        <f>$S9*Inflação!GF6</f>
        <v>38575.221183103808</v>
      </c>
      <c r="GC9" s="15">
        <f>$S9*Inflação!GG6</f>
        <v>38629.696040429604</v>
      </c>
      <c r="GD9" s="15">
        <f>$S9*Inflação!GH6</f>
        <v>38684.247825637845</v>
      </c>
      <c r="GE9" s="15">
        <f>$S9*Inflação!GI6</f>
        <v>38738.876647363963</v>
      </c>
      <c r="GF9" s="15">
        <f>$S9*Inflação!GJ6</f>
        <v>38793.582614396779</v>
      </c>
      <c r="GG9" s="15">
        <f>$S9*Inflação!GK6</f>
        <v>38848.365835678764</v>
      </c>
      <c r="GH9" s="15">
        <f>$S9*Inflação!GL6</f>
        <v>38902.384905985258</v>
      </c>
      <c r="GI9" s="15">
        <f>$S9*Inflação!GM6</f>
        <v>38956.479090389708</v>
      </c>
      <c r="GJ9" s="15">
        <f>$S9*Inflação!GN6</f>
        <v>39010.648493339067</v>
      </c>
      <c r="GK9" s="15">
        <f>$S9*Inflação!GO6</f>
        <v>39064.893219425547</v>
      </c>
      <c r="GL9" s="15">
        <f>$S9*Inflação!GP6</f>
        <v>39119.213373386759</v>
      </c>
      <c r="GM9" s="15">
        <f>$S9*Inflação!GQ6</f>
        <v>39173.609060105991</v>
      </c>
      <c r="GN9" s="15">
        <f>$S9*Inflação!GR6</f>
        <v>39228.080384612353</v>
      </c>
      <c r="GO9" s="15">
        <f>$S9*Inflação!GS6</f>
        <v>39282.627452080989</v>
      </c>
      <c r="GP9" s="15">
        <f>$S9*Inflação!GT6</f>
        <v>39337.250367833309</v>
      </c>
      <c r="GQ9" s="15">
        <f>$S9*Inflação!GU6</f>
        <v>39391.949237337176</v>
      </c>
      <c r="GR9" s="15">
        <f>$S9*Inflação!GV6</f>
        <v>39446.724166207088</v>
      </c>
      <c r="GS9" s="15">
        <f>$S9*Inflação!GW6</f>
        <v>39501.575260204409</v>
      </c>
      <c r="GT9" s="15">
        <f>$S9*Inflação!GX6</f>
        <v>39555.1439776306</v>
      </c>
      <c r="GU9" s="15">
        <f>$S9*Inflação!GY6</f>
        <v>39608.785340450479</v>
      </c>
      <c r="GV9" s="15">
        <f>$S9*Inflação!GZ6</f>
        <v>39662.499447179653</v>
      </c>
      <c r="GW9" s="15">
        <f>$S9*Inflação!HA6</f>
        <v>39716.286396467287</v>
      </c>
      <c r="GX9" s="15">
        <f>$S9*Inflação!HB6</f>
        <v>39770.146287096337</v>
      </c>
    </row>
    <row r="10" spans="1:208" x14ac:dyDescent="0.35">
      <c r="A10" s="1" t="s">
        <v>12</v>
      </c>
      <c r="B10" s="12">
        <f>B6-B8</f>
        <v>-228.39999999999964</v>
      </c>
      <c r="C10" s="12">
        <f t="shared" ref="C10:BN10" si="1">C6-C8</f>
        <v>-228.39999999999964</v>
      </c>
      <c r="D10" s="12">
        <f t="shared" si="1"/>
        <v>957</v>
      </c>
      <c r="E10" s="12">
        <f t="shared" si="1"/>
        <v>957</v>
      </c>
      <c r="F10" s="12">
        <f t="shared" si="1"/>
        <v>957</v>
      </c>
      <c r="G10" s="12">
        <f t="shared" si="1"/>
        <v>957</v>
      </c>
      <c r="H10" s="12">
        <f t="shared" si="1"/>
        <v>957</v>
      </c>
      <c r="I10" s="12">
        <f t="shared" si="1"/>
        <v>957</v>
      </c>
      <c r="J10" s="12">
        <f t="shared" si="1"/>
        <v>957</v>
      </c>
      <c r="K10" s="12">
        <f t="shared" si="1"/>
        <v>957</v>
      </c>
      <c r="L10" s="12">
        <f t="shared" si="1"/>
        <v>957</v>
      </c>
      <c r="M10" s="12">
        <f t="shared" si="1"/>
        <v>957</v>
      </c>
      <c r="N10" s="12">
        <f t="shared" si="1"/>
        <v>957</v>
      </c>
      <c r="O10" s="12">
        <f t="shared" si="1"/>
        <v>957</v>
      </c>
      <c r="P10" s="12">
        <f t="shared" si="1"/>
        <v>999.45000000000073</v>
      </c>
      <c r="Q10" s="12">
        <f t="shared" si="1"/>
        <v>998.45000000000073</v>
      </c>
      <c r="R10" s="12">
        <f t="shared" si="1"/>
        <v>997.45000000000073</v>
      </c>
      <c r="S10" s="12">
        <f t="shared" si="1"/>
        <v>999.45000000000073</v>
      </c>
      <c r="T10" s="12">
        <f t="shared" si="1"/>
        <v>999.45000000000073</v>
      </c>
      <c r="U10" s="12">
        <f t="shared" si="1"/>
        <v>999.45000000000073</v>
      </c>
      <c r="V10" s="12">
        <f t="shared" si="1"/>
        <v>999.45000000000073</v>
      </c>
      <c r="W10" s="12">
        <f t="shared" si="1"/>
        <v>999.45000000000073</v>
      </c>
      <c r="X10" s="12">
        <f t="shared" si="1"/>
        <v>999.45000000000073</v>
      </c>
      <c r="Y10" s="12">
        <f t="shared" si="1"/>
        <v>999.45000000000073</v>
      </c>
      <c r="Z10" s="12">
        <f t="shared" si="1"/>
        <v>999.45000000000073</v>
      </c>
      <c r="AA10" s="12">
        <f t="shared" si="1"/>
        <v>999.45000000000073</v>
      </c>
      <c r="AB10" s="12">
        <f t="shared" si="1"/>
        <v>999.45000000000073</v>
      </c>
      <c r="AC10" s="12">
        <f t="shared" si="1"/>
        <v>999.45000000000073</v>
      </c>
      <c r="AD10" s="12">
        <f t="shared" si="1"/>
        <v>999.45000000000073</v>
      </c>
      <c r="AE10" s="12">
        <f t="shared" si="1"/>
        <v>999.45000000000073</v>
      </c>
      <c r="AF10" s="12">
        <f t="shared" si="1"/>
        <v>999.45000000000073</v>
      </c>
      <c r="AG10" s="12">
        <f t="shared" si="1"/>
        <v>999.45000000000073</v>
      </c>
      <c r="AH10" s="12">
        <f t="shared" si="1"/>
        <v>999.45000000000073</v>
      </c>
      <c r="AI10" s="12">
        <f t="shared" si="1"/>
        <v>999.45000000000073</v>
      </c>
      <c r="AJ10" s="12">
        <f t="shared" si="1"/>
        <v>999.45000000000073</v>
      </c>
      <c r="AK10" s="12">
        <f t="shared" si="1"/>
        <v>999.45000000000073</v>
      </c>
      <c r="AL10" s="12">
        <f t="shared" si="1"/>
        <v>999.45000000000073</v>
      </c>
      <c r="AM10" s="12">
        <f t="shared" si="1"/>
        <v>999.45000000000073</v>
      </c>
      <c r="AN10" s="12">
        <f t="shared" si="1"/>
        <v>999.45000000000073</v>
      </c>
      <c r="AO10" s="12">
        <f t="shared" si="1"/>
        <v>999.45000000000073</v>
      </c>
      <c r="AP10" s="12">
        <f t="shared" si="1"/>
        <v>999.45000000000073</v>
      </c>
      <c r="AQ10" s="12">
        <f t="shared" si="1"/>
        <v>999.45000000000073</v>
      </c>
      <c r="AR10" s="12">
        <f t="shared" si="1"/>
        <v>999.45000000000073</v>
      </c>
      <c r="AS10" s="12">
        <f t="shared" si="1"/>
        <v>999.45000000000073</v>
      </c>
      <c r="AT10" s="12">
        <f t="shared" si="1"/>
        <v>1904.8899999999994</v>
      </c>
      <c r="AU10" s="12">
        <f t="shared" si="1"/>
        <v>1904.8899999999994</v>
      </c>
      <c r="AV10" s="12">
        <f t="shared" si="1"/>
        <v>1904.8899999999994</v>
      </c>
      <c r="AW10" s="12">
        <f t="shared" si="1"/>
        <v>1904.8899999999994</v>
      </c>
      <c r="AX10" s="12">
        <f t="shared" si="1"/>
        <v>1904.8899999999994</v>
      </c>
      <c r="AY10" s="12">
        <f t="shared" si="1"/>
        <v>1904.8899999999994</v>
      </c>
      <c r="AZ10" s="12">
        <f t="shared" si="1"/>
        <v>1904.8899999999994</v>
      </c>
      <c r="BA10" s="12">
        <f t="shared" si="1"/>
        <v>1904.8899999999994</v>
      </c>
      <c r="BB10" s="12">
        <f t="shared" si="1"/>
        <v>1904.8899999999994</v>
      </c>
      <c r="BC10" s="12">
        <f t="shared" si="1"/>
        <v>1904.8899999999994</v>
      </c>
      <c r="BD10" s="12">
        <f t="shared" si="1"/>
        <v>1904.8899999999994</v>
      </c>
      <c r="BE10" s="12">
        <f t="shared" si="1"/>
        <v>1904.8899999999994</v>
      </c>
      <c r="BF10" s="12">
        <f t="shared" si="1"/>
        <v>2286.16</v>
      </c>
      <c r="BG10" s="12">
        <f t="shared" si="1"/>
        <v>2286.16</v>
      </c>
      <c r="BH10" s="12">
        <f t="shared" si="1"/>
        <v>2286.16</v>
      </c>
      <c r="BI10" s="12">
        <f t="shared" si="1"/>
        <v>2286.16</v>
      </c>
      <c r="BJ10" s="12">
        <f t="shared" si="1"/>
        <v>2286.16</v>
      </c>
      <c r="BK10" s="12">
        <f t="shared" si="1"/>
        <v>2286.16</v>
      </c>
      <c r="BL10" s="12">
        <f t="shared" si="1"/>
        <v>2286.16</v>
      </c>
      <c r="BM10" s="12">
        <f t="shared" si="1"/>
        <v>2286.16</v>
      </c>
      <c r="BN10" s="12">
        <f t="shared" si="1"/>
        <v>2286.16</v>
      </c>
      <c r="BO10" s="12">
        <f t="shared" ref="BO10:DZ10" si="2">BO6-BO8</f>
        <v>2286.16</v>
      </c>
      <c r="BP10" s="12">
        <f t="shared" si="2"/>
        <v>2286.16</v>
      </c>
      <c r="BQ10" s="12">
        <f t="shared" si="2"/>
        <v>2286.16</v>
      </c>
      <c r="BR10" s="12">
        <f t="shared" si="2"/>
        <v>2400.6299999999974</v>
      </c>
      <c r="BS10" s="12">
        <f t="shared" si="2"/>
        <v>2400.6299999999974</v>
      </c>
      <c r="BT10" s="12">
        <f t="shared" si="2"/>
        <v>2400.6299999999974</v>
      </c>
      <c r="BU10" s="12">
        <f t="shared" si="2"/>
        <v>2400.6299999999974</v>
      </c>
      <c r="BV10" s="12">
        <f t="shared" si="2"/>
        <v>2400.6299999999974</v>
      </c>
      <c r="BW10" s="12">
        <f t="shared" si="2"/>
        <v>2400.6299999999974</v>
      </c>
      <c r="BX10" s="12">
        <f t="shared" si="2"/>
        <v>2400.6299999999974</v>
      </c>
      <c r="BY10" s="12">
        <f t="shared" si="2"/>
        <v>2400.6299999999974</v>
      </c>
      <c r="BZ10" s="12">
        <f t="shared" si="2"/>
        <v>2400.6299999999974</v>
      </c>
      <c r="CA10" s="12">
        <f t="shared" si="2"/>
        <v>2400.6299999999974</v>
      </c>
      <c r="CB10" s="12">
        <f t="shared" si="2"/>
        <v>2400.6299999999974</v>
      </c>
      <c r="CC10" s="12">
        <f t="shared" si="2"/>
        <v>2400.6299999999974</v>
      </c>
      <c r="CD10" s="12">
        <f t="shared" si="2"/>
        <v>2400.6299999999974</v>
      </c>
      <c r="CE10" s="12">
        <f t="shared" si="2"/>
        <v>2400.6299999999974</v>
      </c>
      <c r="CF10" s="12">
        <f t="shared" si="2"/>
        <v>2400.6299999999974</v>
      </c>
      <c r="CG10" s="12">
        <f t="shared" si="2"/>
        <v>2400.6299999999974</v>
      </c>
      <c r="CH10" s="12">
        <f t="shared" si="2"/>
        <v>2400.6299999999974</v>
      </c>
      <c r="CI10" s="12">
        <f t="shared" si="2"/>
        <v>2400.6299999999974</v>
      </c>
      <c r="CJ10" s="12">
        <f t="shared" si="2"/>
        <v>2400.6299999999974</v>
      </c>
      <c r="CK10" s="12">
        <f t="shared" si="2"/>
        <v>2532.8899999999994</v>
      </c>
      <c r="CL10" s="12">
        <f t="shared" si="2"/>
        <v>2532.8899999999994</v>
      </c>
      <c r="CM10" s="12">
        <f t="shared" si="2"/>
        <v>2532.8899999999994</v>
      </c>
      <c r="CN10" s="12">
        <f t="shared" si="2"/>
        <v>2532.8899999999994</v>
      </c>
      <c r="CO10" s="12">
        <f t="shared" si="2"/>
        <v>2532.8899999999994</v>
      </c>
      <c r="CP10" s="12">
        <f t="shared" si="2"/>
        <v>3106.1900000000023</v>
      </c>
      <c r="CQ10" s="12">
        <f t="shared" si="2"/>
        <v>3106.1900000000023</v>
      </c>
      <c r="CR10" s="12">
        <f t="shared" si="2"/>
        <v>3106.1900000000023</v>
      </c>
      <c r="CS10" s="12">
        <f t="shared" si="2"/>
        <v>3106.1900000000023</v>
      </c>
      <c r="CT10" s="12">
        <f t="shared" si="2"/>
        <v>3106.1900000000023</v>
      </c>
      <c r="CU10" s="12">
        <f t="shared" si="2"/>
        <v>3106.1900000000023</v>
      </c>
      <c r="CV10" s="12">
        <f t="shared" si="2"/>
        <v>3106.1900000000023</v>
      </c>
      <c r="CW10" s="12">
        <f t="shared" si="2"/>
        <v>3106.1900000000023</v>
      </c>
      <c r="CX10" s="12">
        <f t="shared" si="2"/>
        <v>3106.1900000000023</v>
      </c>
      <c r="CY10" s="12">
        <f t="shared" si="2"/>
        <v>3106.1900000000023</v>
      </c>
      <c r="CZ10" s="12">
        <f t="shared" si="2"/>
        <v>3106.1900000000023</v>
      </c>
      <c r="DA10" s="12">
        <f t="shared" si="2"/>
        <v>3106.1900000000023</v>
      </c>
      <c r="DB10" s="12">
        <f t="shared" si="2"/>
        <v>4709.1399999999994</v>
      </c>
      <c r="DC10" s="12">
        <f t="shared" si="2"/>
        <v>4709.1399999999994</v>
      </c>
      <c r="DD10" s="12">
        <f t="shared" si="2"/>
        <v>4709.1399999999994</v>
      </c>
      <c r="DE10" s="12">
        <f t="shared" si="2"/>
        <v>4709.1399999999994</v>
      </c>
      <c r="DF10" s="12">
        <f t="shared" si="2"/>
        <v>4709.1399999999994</v>
      </c>
      <c r="DG10" s="12">
        <f t="shared" si="2"/>
        <v>4709.1399999999994</v>
      </c>
      <c r="DH10" s="12">
        <f t="shared" si="2"/>
        <v>4709.1399999999994</v>
      </c>
      <c r="DI10" s="12">
        <f t="shared" si="2"/>
        <v>4709.1399999999994</v>
      </c>
      <c r="DJ10" s="12">
        <f t="shared" si="2"/>
        <v>4709.1399999999994</v>
      </c>
      <c r="DK10" s="12">
        <f t="shared" si="2"/>
        <v>4709.1399999999994</v>
      </c>
      <c r="DL10" s="12">
        <f t="shared" si="2"/>
        <v>4709.1399999999994</v>
      </c>
      <c r="DM10" s="12">
        <f t="shared" si="2"/>
        <v>4709.1399999999994</v>
      </c>
      <c r="DN10" s="12">
        <f t="shared" si="2"/>
        <v>6333.2099999999991</v>
      </c>
      <c r="DO10" s="12">
        <f t="shared" si="2"/>
        <v>6333.2099999999991</v>
      </c>
      <c r="DP10" s="12">
        <f t="shared" si="2"/>
        <v>6333.2099999999991</v>
      </c>
      <c r="DQ10" s="12">
        <f t="shared" si="2"/>
        <v>6333.2099999999991</v>
      </c>
      <c r="DR10" s="12">
        <f t="shared" si="2"/>
        <v>6333.2099999999991</v>
      </c>
      <c r="DS10" s="12">
        <f t="shared" si="2"/>
        <v>6333.2099999999991</v>
      </c>
      <c r="DT10" s="12">
        <f t="shared" si="2"/>
        <v>6333.2099999999991</v>
      </c>
      <c r="DU10" s="12">
        <f t="shared" si="2"/>
        <v>6333.2099999999991</v>
      </c>
      <c r="DV10" s="12">
        <f t="shared" si="2"/>
        <v>6333.2099999999991</v>
      </c>
      <c r="DW10" s="12">
        <f t="shared" si="2"/>
        <v>6333.2099999999991</v>
      </c>
      <c r="DX10" s="12">
        <f t="shared" si="2"/>
        <v>6333.2099999999991</v>
      </c>
      <c r="DY10" s="12">
        <f t="shared" si="2"/>
        <v>6333.2099999999991</v>
      </c>
      <c r="DZ10" s="12">
        <f t="shared" si="2"/>
        <v>6333.2099999999991</v>
      </c>
      <c r="EA10" s="12">
        <f t="shared" ref="EA10:GL10" si="3">EA6-EA8</f>
        <v>6333.2099999999991</v>
      </c>
      <c r="EB10" s="12">
        <f t="shared" si="3"/>
        <v>6333.2099999999991</v>
      </c>
      <c r="EC10" s="12">
        <f t="shared" si="3"/>
        <v>6333.2099999999991</v>
      </c>
      <c r="ED10" s="12">
        <f t="shared" si="3"/>
        <v>6333.2099999999991</v>
      </c>
      <c r="EE10" s="12">
        <f t="shared" si="3"/>
        <v>6333.2099999999991</v>
      </c>
      <c r="EF10" s="12">
        <f t="shared" si="3"/>
        <v>6333.2099999999991</v>
      </c>
      <c r="EG10" s="12">
        <f t="shared" si="3"/>
        <v>6333.2099999999991</v>
      </c>
      <c r="EH10" s="12">
        <f t="shared" si="3"/>
        <v>6333.2099999999991</v>
      </c>
      <c r="EI10" s="12">
        <f t="shared" si="3"/>
        <v>6333.2099999999991</v>
      </c>
      <c r="EJ10" s="12">
        <f t="shared" si="3"/>
        <v>6333.2099999999991</v>
      </c>
      <c r="EK10" s="12">
        <f t="shared" si="3"/>
        <v>6333.2099999999991</v>
      </c>
      <c r="EL10" s="12">
        <f t="shared" si="3"/>
        <v>6333.2099999999991</v>
      </c>
      <c r="EM10" s="12">
        <f t="shared" si="3"/>
        <v>6333.2099999999991</v>
      </c>
      <c r="EN10" s="12">
        <f t="shared" si="3"/>
        <v>6333.2099999999991</v>
      </c>
      <c r="EO10" s="12">
        <f t="shared" si="3"/>
        <v>6333.2099999999991</v>
      </c>
      <c r="EP10" s="12">
        <f t="shared" si="3"/>
        <v>6333.2099999999991</v>
      </c>
      <c r="EQ10" s="12">
        <f t="shared" si="3"/>
        <v>6333.2099999999991</v>
      </c>
      <c r="ER10" s="12">
        <f t="shared" si="3"/>
        <v>6333.2099999999991</v>
      </c>
      <c r="ES10" s="12">
        <f t="shared" si="3"/>
        <v>6333.2099999999991</v>
      </c>
      <c r="ET10" s="12">
        <f t="shared" si="3"/>
        <v>6333.2099999999991</v>
      </c>
      <c r="EU10" s="12">
        <f t="shared" si="3"/>
        <v>6333.2099999999991</v>
      </c>
      <c r="EV10" s="12">
        <f t="shared" si="3"/>
        <v>6333.2099999999991</v>
      </c>
      <c r="EW10" s="12">
        <f t="shared" si="3"/>
        <v>6333.2099999999991</v>
      </c>
      <c r="EX10" s="12">
        <f t="shared" si="3"/>
        <v>6333.2099999999991</v>
      </c>
      <c r="EY10" s="12">
        <f t="shared" si="3"/>
        <v>6333.2099999999991</v>
      </c>
      <c r="EZ10" s="12">
        <f t="shared" si="3"/>
        <v>6333.2099999999991</v>
      </c>
      <c r="FA10" s="12">
        <f t="shared" si="3"/>
        <v>6333.2099999999991</v>
      </c>
      <c r="FB10" s="12">
        <f t="shared" si="3"/>
        <v>6333.2099999999991</v>
      </c>
      <c r="FC10" s="12">
        <f t="shared" si="3"/>
        <v>6333.2099999999991</v>
      </c>
      <c r="FD10" s="12">
        <f t="shared" si="3"/>
        <v>6333.2099999999991</v>
      </c>
      <c r="FE10" s="12">
        <f t="shared" si="3"/>
        <v>6333.2099999999991</v>
      </c>
      <c r="FF10" s="12">
        <f t="shared" si="3"/>
        <v>6333.2099999999991</v>
      </c>
      <c r="FG10" s="12">
        <f t="shared" si="3"/>
        <v>6333.2099999999991</v>
      </c>
      <c r="FH10" s="12">
        <f t="shared" si="3"/>
        <v>6333.2099999999991</v>
      </c>
      <c r="FI10" s="12">
        <f t="shared" si="3"/>
        <v>6333.2099999999991</v>
      </c>
      <c r="FJ10" s="12">
        <f t="shared" si="3"/>
        <v>6333.2099999999991</v>
      </c>
      <c r="FK10" s="12">
        <f t="shared" si="3"/>
        <v>6333.2099999999991</v>
      </c>
      <c r="FL10" s="12">
        <f t="shared" si="3"/>
        <v>6333.2099999999991</v>
      </c>
      <c r="FM10" s="12">
        <f t="shared" si="3"/>
        <v>6333.2099999999991</v>
      </c>
      <c r="FN10" s="12">
        <f t="shared" si="3"/>
        <v>6333.2099999999991</v>
      </c>
      <c r="FO10" s="12">
        <f t="shared" si="3"/>
        <v>6333.2099999999991</v>
      </c>
      <c r="FP10" s="12">
        <f t="shared" si="3"/>
        <v>6903.1999999999971</v>
      </c>
      <c r="FQ10" s="12">
        <f t="shared" si="3"/>
        <v>6903.1999999999971</v>
      </c>
      <c r="FR10" s="12">
        <f t="shared" si="3"/>
        <v>6903.1999999999971</v>
      </c>
      <c r="FS10" s="12">
        <f t="shared" si="3"/>
        <v>6903.1999999999971</v>
      </c>
      <c r="FT10" s="12">
        <f t="shared" si="3"/>
        <v>6903.1999999999971</v>
      </c>
      <c r="FU10" s="12">
        <f t="shared" si="3"/>
        <v>6903.1999999999971</v>
      </c>
      <c r="FV10" s="12">
        <f t="shared" si="3"/>
        <v>6903.1999999999971</v>
      </c>
      <c r="FW10" s="12">
        <f t="shared" si="3"/>
        <v>6903.1999999999971</v>
      </c>
      <c r="FX10" s="12">
        <f t="shared" si="3"/>
        <v>6903.1999999999971</v>
      </c>
      <c r="FY10" s="12">
        <f t="shared" si="3"/>
        <v>6903.1999999999971</v>
      </c>
      <c r="FZ10" s="12">
        <f t="shared" si="3"/>
        <v>6903.1999999999971</v>
      </c>
      <c r="GA10" s="12">
        <f t="shared" si="3"/>
        <v>6903.1999999999971</v>
      </c>
      <c r="GB10" s="12">
        <f t="shared" si="3"/>
        <v>6903.1999999999971</v>
      </c>
      <c r="GC10" s="12">
        <f t="shared" si="3"/>
        <v>6903.1999999999971</v>
      </c>
      <c r="GD10" s="12">
        <f t="shared" si="3"/>
        <v>6903.1999999999971</v>
      </c>
      <c r="GE10" s="12">
        <f t="shared" si="3"/>
        <v>6903.1999999999971</v>
      </c>
      <c r="GF10" s="12">
        <f t="shared" si="3"/>
        <v>6903.1999999999971</v>
      </c>
      <c r="GG10" s="12">
        <f t="shared" si="3"/>
        <v>6903.1999999999971</v>
      </c>
      <c r="GH10" s="12">
        <f t="shared" si="3"/>
        <v>10156.359999999997</v>
      </c>
      <c r="GI10" s="12">
        <f t="shared" si="3"/>
        <v>10156.359999999997</v>
      </c>
      <c r="GJ10" s="12">
        <f t="shared" si="3"/>
        <v>10156.359999999997</v>
      </c>
      <c r="GK10" s="12">
        <f t="shared" si="3"/>
        <v>10156.359999999997</v>
      </c>
      <c r="GL10" s="12">
        <f t="shared" si="3"/>
        <v>6827.3899999999994</v>
      </c>
      <c r="GM10" s="12">
        <f t="shared" ref="GM10:GX10" si="4">GM6-GM8</f>
        <v>6827.3899999999994</v>
      </c>
      <c r="GN10" s="12">
        <f t="shared" si="4"/>
        <v>6827.3899999999994</v>
      </c>
      <c r="GO10" s="12">
        <f t="shared" si="4"/>
        <v>6827.3899999999994</v>
      </c>
      <c r="GP10" s="12">
        <f t="shared" si="4"/>
        <v>6827.3899999999994</v>
      </c>
      <c r="GQ10" s="12">
        <f t="shared" si="4"/>
        <v>6827.3899999999994</v>
      </c>
      <c r="GR10" s="12">
        <f t="shared" si="4"/>
        <v>6827.3899999999994</v>
      </c>
      <c r="GS10" s="12">
        <f t="shared" si="4"/>
        <v>6827.3899999999994</v>
      </c>
      <c r="GT10" s="12">
        <f t="shared" si="4"/>
        <v>10435.290000000001</v>
      </c>
      <c r="GU10" s="12">
        <f t="shared" si="4"/>
        <v>10435.290000000001</v>
      </c>
      <c r="GV10" s="12">
        <f t="shared" si="4"/>
        <v>10435.290000000001</v>
      </c>
      <c r="GW10" s="12">
        <f t="shared" si="4"/>
        <v>10435.290000000001</v>
      </c>
      <c r="GX10" s="12">
        <f t="shared" si="4"/>
        <v>8859.77</v>
      </c>
    </row>
    <row r="11" spans="1:208" x14ac:dyDescent="0.35">
      <c r="A11" s="1" t="s">
        <v>15</v>
      </c>
      <c r="S11" s="8">
        <f>S9-S8</f>
        <v>0</v>
      </c>
      <c r="T11" s="8">
        <f t="shared" ref="T11:CE11" si="5">T9-T8</f>
        <v>145.07570000000123</v>
      </c>
      <c r="U11" s="8">
        <f t="shared" si="5"/>
        <v>256.10737690999667</v>
      </c>
      <c r="V11" s="8">
        <f t="shared" si="5"/>
        <v>403.3087681383513</v>
      </c>
      <c r="W11" s="8">
        <f t="shared" si="5"/>
        <v>546.36723828345566</v>
      </c>
      <c r="X11" s="8">
        <f t="shared" si="5"/>
        <v>688.76763946589563</v>
      </c>
      <c r="Y11" s="8">
        <f t="shared" si="5"/>
        <v>828.6594502897824</v>
      </c>
      <c r="Z11" s="8">
        <f t="shared" si="5"/>
        <v>914.70544970614355</v>
      </c>
      <c r="AA11" s="8">
        <f t="shared" si="5"/>
        <v>942.29600788070093</v>
      </c>
      <c r="AB11" s="8">
        <f t="shared" si="5"/>
        <v>971.77008149331232</v>
      </c>
      <c r="AC11" s="8">
        <f t="shared" si="5"/>
        <v>1040.0379307948388</v>
      </c>
      <c r="AD11" s="8">
        <f t="shared" si="5"/>
        <v>1138.1888318280508</v>
      </c>
      <c r="AE11" s="8">
        <f t="shared" si="5"/>
        <v>1218.242743804909</v>
      </c>
      <c r="AF11" s="8">
        <f t="shared" si="5"/>
        <v>1315.4684060726977</v>
      </c>
      <c r="AG11" s="8">
        <f t="shared" si="5"/>
        <v>1409.4407481030612</v>
      </c>
      <c r="AH11" s="8">
        <f t="shared" si="5"/>
        <v>1515.2160162924374</v>
      </c>
      <c r="AI11" s="8">
        <f t="shared" si="5"/>
        <v>1600.6899883657534</v>
      </c>
      <c r="AJ11" s="8">
        <f t="shared" si="5"/>
        <v>1640.7573373413215</v>
      </c>
      <c r="AK11" s="8">
        <f t="shared" si="5"/>
        <v>1763.1237843003037</v>
      </c>
      <c r="AL11" s="8">
        <f t="shared" si="5"/>
        <v>1832.3954299237848</v>
      </c>
      <c r="AM11" s="8">
        <f t="shared" si="5"/>
        <v>1847.8445462677228</v>
      </c>
      <c r="AN11" s="8">
        <f t="shared" si="5"/>
        <v>1930.9499778166755</v>
      </c>
      <c r="AO11" s="8">
        <f t="shared" si="5"/>
        <v>2010.5307727257241</v>
      </c>
      <c r="AP11" s="8">
        <f t="shared" si="5"/>
        <v>2121.6210981302575</v>
      </c>
      <c r="AQ11" s="8">
        <f t="shared" si="5"/>
        <v>2237.2647626092294</v>
      </c>
      <c r="AR11" s="8">
        <f t="shared" si="5"/>
        <v>2355.5623511848862</v>
      </c>
      <c r="AS11" s="8">
        <f t="shared" si="5"/>
        <v>2512.2553937592456</v>
      </c>
      <c r="AT11" s="8">
        <f t="shared" si="5"/>
        <v>2684.1801901455729</v>
      </c>
      <c r="AU11" s="8">
        <f t="shared" si="5"/>
        <v>2805.1592712864476</v>
      </c>
      <c r="AV11" s="8">
        <f t="shared" si="5"/>
        <v>2900.4948198614911</v>
      </c>
      <c r="AW11" s="8">
        <f t="shared" si="5"/>
        <v>3012.5820413707297</v>
      </c>
      <c r="AX11" s="8">
        <f t="shared" si="5"/>
        <v>3088.4008949238014</v>
      </c>
      <c r="AY11" s="8">
        <f t="shared" si="5"/>
        <v>3141.8761372506051</v>
      </c>
      <c r="AZ11" s="8">
        <f t="shared" si="5"/>
        <v>3148.0624000917778</v>
      </c>
      <c r="BA11" s="8">
        <f t="shared" si="5"/>
        <v>3197.5673498519973</v>
      </c>
      <c r="BB11" s="8">
        <f t="shared" si="5"/>
        <v>3269.9353355764797</v>
      </c>
      <c r="BC11" s="8">
        <f t="shared" si="5"/>
        <v>3388.2042669892689</v>
      </c>
      <c r="BD11" s="8">
        <f t="shared" si="5"/>
        <v>3500.8871700310119</v>
      </c>
      <c r="BE11" s="8">
        <f t="shared" si="5"/>
        <v>3693.902131995299</v>
      </c>
      <c r="BF11" s="8">
        <f t="shared" si="5"/>
        <v>3203.0430937212732</v>
      </c>
      <c r="BG11" s="8">
        <f t="shared" si="5"/>
        <v>3349.9396300679473</v>
      </c>
      <c r="BH11" s="8">
        <f t="shared" si="5"/>
        <v>3547.1531266645761</v>
      </c>
      <c r="BI11" s="8">
        <f t="shared" si="5"/>
        <v>3692.0973296132288</v>
      </c>
      <c r="BJ11" s="8">
        <f t="shared" si="5"/>
        <v>3792.2780033294475</v>
      </c>
      <c r="BK11" s="8">
        <f t="shared" si="5"/>
        <v>3879.7923553427681</v>
      </c>
      <c r="BL11" s="8">
        <f t="shared" si="5"/>
        <v>3881.9889655783045</v>
      </c>
      <c r="BM11" s="8">
        <f t="shared" si="5"/>
        <v>3936.9097129922484</v>
      </c>
      <c r="BN11" s="8">
        <f t="shared" si="5"/>
        <v>4062.4420653563066</v>
      </c>
      <c r="BO11" s="8">
        <f t="shared" si="5"/>
        <v>4155.4668240308056</v>
      </c>
      <c r="BP11" s="8">
        <f t="shared" si="5"/>
        <v>4268.8998858333616</v>
      </c>
      <c r="BQ11" s="8">
        <f t="shared" si="5"/>
        <v>4443.2705229428648</v>
      </c>
      <c r="BR11" s="8">
        <f t="shared" si="5"/>
        <v>3818.4773214273555</v>
      </c>
      <c r="BS11" s="8">
        <f t="shared" si="5"/>
        <v>4096.7464787487697</v>
      </c>
      <c r="BT11" s="8">
        <f t="shared" si="5"/>
        <v>4401.4977362682548</v>
      </c>
      <c r="BU11" s="8">
        <f t="shared" si="5"/>
        <v>4567.5807071957606</v>
      </c>
      <c r="BV11" s="8">
        <f t="shared" si="5"/>
        <v>4741.9102824290094</v>
      </c>
      <c r="BW11" s="8">
        <f t="shared" si="5"/>
        <v>4929.3960866601992</v>
      </c>
      <c r="BX11" s="8">
        <f t="shared" si="5"/>
        <v>5077.6992563974891</v>
      </c>
      <c r="BY11" s="8">
        <f t="shared" si="5"/>
        <v>5130.649228761562</v>
      </c>
      <c r="BZ11" s="8">
        <f t="shared" si="5"/>
        <v>5260.9032725968791</v>
      </c>
      <c r="CA11" s="8">
        <f t="shared" si="5"/>
        <v>5459.7645334321751</v>
      </c>
      <c r="CB11" s="8">
        <f t="shared" si="5"/>
        <v>5706.7119022198385</v>
      </c>
      <c r="CC11" s="8">
        <f t="shared" si="5"/>
        <v>5943.8048484811516</v>
      </c>
      <c r="CD11" s="8">
        <f t="shared" si="5"/>
        <v>6260.4701390568625</v>
      </c>
      <c r="CE11" s="8">
        <f t="shared" si="5"/>
        <v>6487.7286003083718</v>
      </c>
      <c r="CF11" s="8">
        <f t="shared" ref="CF11:EQ11" si="6">CF9-CF8</f>
        <v>6597.2848542896936</v>
      </c>
      <c r="CG11" s="8">
        <f t="shared" si="6"/>
        <v>6753.3701589008633</v>
      </c>
      <c r="CH11" s="8">
        <f t="shared" si="6"/>
        <v>6954.1721121402879</v>
      </c>
      <c r="CI11" s="8">
        <f t="shared" si="6"/>
        <v>7044.978359532779</v>
      </c>
      <c r="CJ11" s="8">
        <f t="shared" si="6"/>
        <v>7180.3626910023522</v>
      </c>
      <c r="CK11" s="8">
        <f t="shared" si="6"/>
        <v>6251.2643548427623</v>
      </c>
      <c r="CL11" s="8">
        <f t="shared" si="6"/>
        <v>6272.2931423266346</v>
      </c>
      <c r="CM11" s="8">
        <f t="shared" si="6"/>
        <v>6340.6913764966812</v>
      </c>
      <c r="CN11" s="8">
        <f t="shared" si="6"/>
        <v>6388.1671169743749</v>
      </c>
      <c r="CO11" s="8">
        <f t="shared" si="6"/>
        <v>6467.4357783252963</v>
      </c>
      <c r="CP11" s="8">
        <f t="shared" si="6"/>
        <v>5566.4039702829359</v>
      </c>
      <c r="CQ11" s="8">
        <f t="shared" si="6"/>
        <v>5654.1934213848726</v>
      </c>
      <c r="CR11" s="8">
        <f t="shared" si="6"/>
        <v>5720.9200549383349</v>
      </c>
      <c r="CS11" s="8">
        <f t="shared" si="6"/>
        <v>5758.3803870152478</v>
      </c>
      <c r="CT11" s="8">
        <f t="shared" si="6"/>
        <v>5841.4443922149985</v>
      </c>
      <c r="CU11" s="8">
        <f t="shared" si="6"/>
        <v>5779.6252121129037</v>
      </c>
      <c r="CV11" s="8">
        <f t="shared" si="6"/>
        <v>5843.9838166219779</v>
      </c>
      <c r="CW11" s="8">
        <f t="shared" si="6"/>
        <v>5895.0566598735604</v>
      </c>
      <c r="CX11" s="8">
        <f t="shared" si="6"/>
        <v>5938.1470865293595</v>
      </c>
      <c r="CY11" s="8">
        <f t="shared" si="6"/>
        <v>6051.4404362927817</v>
      </c>
      <c r="CZ11" s="8">
        <f t="shared" si="6"/>
        <v>6127.2865575143987</v>
      </c>
      <c r="DA11" s="8">
        <f t="shared" si="6"/>
        <v>6246.8070423674617</v>
      </c>
      <c r="DB11" s="8">
        <f t="shared" si="6"/>
        <v>6325.9285167903254</v>
      </c>
      <c r="DC11" s="8">
        <f t="shared" si="6"/>
        <v>6413.4881600440567</v>
      </c>
      <c r="DD11" s="8">
        <f t="shared" si="6"/>
        <v>6438.1931133880935</v>
      </c>
      <c r="DE11" s="8">
        <f t="shared" si="6"/>
        <v>6498.6373502375463</v>
      </c>
      <c r="DF11" s="8">
        <f t="shared" si="6"/>
        <v>6608.7777396384954</v>
      </c>
      <c r="DG11" s="8">
        <f t="shared" si="6"/>
        <v>6957.107735157937</v>
      </c>
      <c r="DH11" s="8">
        <f t="shared" si="6"/>
        <v>7049.4865086839636</v>
      </c>
      <c r="DI11" s="8">
        <f t="shared" si="6"/>
        <v>7024.2091568261458</v>
      </c>
      <c r="DJ11" s="8">
        <f t="shared" si="6"/>
        <v>7158.9003687789082</v>
      </c>
      <c r="DK11" s="8">
        <f t="shared" si="6"/>
        <v>7285.7794904384136</v>
      </c>
      <c r="DL11" s="8">
        <f t="shared" si="6"/>
        <v>7226.3027875084917</v>
      </c>
      <c r="DM11" s="8">
        <f t="shared" si="6"/>
        <v>7268.6969316897521</v>
      </c>
      <c r="DN11" s="8">
        <f t="shared" si="6"/>
        <v>7359.2734338711634</v>
      </c>
      <c r="DO11" s="8">
        <f t="shared" si="6"/>
        <v>7481.3750876368067</v>
      </c>
      <c r="DP11" s="8">
        <f t="shared" si="6"/>
        <v>7695.2588507940854</v>
      </c>
      <c r="DQ11" s="8">
        <f t="shared" si="6"/>
        <v>7859.0296482436133</v>
      </c>
      <c r="DR11" s="8">
        <f t="shared" si="6"/>
        <v>7896.5937847863315</v>
      </c>
      <c r="DS11" s="8">
        <f t="shared" si="6"/>
        <v>7899.4870901648101</v>
      </c>
      <c r="DT11" s="8">
        <f t="shared" si="6"/>
        <v>7954.4653896361197</v>
      </c>
      <c r="DU11" s="8">
        <f t="shared" si="6"/>
        <v>7986.3554075647226</v>
      </c>
      <c r="DV11" s="8">
        <f t="shared" si="6"/>
        <v>7974.7462814016981</v>
      </c>
      <c r="DW11" s="8">
        <f t="shared" si="6"/>
        <v>8003.757487683095</v>
      </c>
      <c r="DX11" s="8">
        <f t="shared" si="6"/>
        <v>8151.8625968702836</v>
      </c>
      <c r="DY11" s="8">
        <f t="shared" si="6"/>
        <v>8487.5283067342898</v>
      </c>
      <c r="DZ11" s="8">
        <f t="shared" si="6"/>
        <v>8549.5286821784321</v>
      </c>
      <c r="EA11" s="8">
        <f t="shared" si="6"/>
        <v>8623.4936538838774</v>
      </c>
      <c r="EB11" s="8">
        <f t="shared" si="6"/>
        <v>8644.2556214415963</v>
      </c>
      <c r="EC11" s="8">
        <f t="shared" si="6"/>
        <v>8552.2454030151239</v>
      </c>
      <c r="ED11" s="8">
        <f t="shared" si="6"/>
        <v>8439.8083224836664</v>
      </c>
      <c r="EE11" s="8">
        <f t="shared" si="6"/>
        <v>8516.4466201221185</v>
      </c>
      <c r="EF11" s="8">
        <f t="shared" si="6"/>
        <v>8622.8370839545605</v>
      </c>
      <c r="EG11" s="8">
        <f t="shared" si="6"/>
        <v>8694.0193969560496</v>
      </c>
      <c r="EH11" s="8">
        <f t="shared" si="6"/>
        <v>8884.2944650965655</v>
      </c>
      <c r="EI11" s="8">
        <f t="shared" si="6"/>
        <v>9141.6129534963948</v>
      </c>
      <c r="EJ11" s="8">
        <f t="shared" si="6"/>
        <v>9410.1978027825098</v>
      </c>
      <c r="EK11" s="8">
        <f t="shared" si="6"/>
        <v>9821.2276831200761</v>
      </c>
      <c r="EL11" s="8">
        <f t="shared" si="6"/>
        <v>9898.3719023278791</v>
      </c>
      <c r="EM11" s="8">
        <f t="shared" si="6"/>
        <v>10164.411456687896</v>
      </c>
      <c r="EN11" s="8">
        <f t="shared" si="6"/>
        <v>10454.579561235096</v>
      </c>
      <c r="EO11" s="8">
        <f t="shared" si="6"/>
        <v>10552.201783874931</v>
      </c>
      <c r="EP11" s="8">
        <f t="shared" si="6"/>
        <v>10814.38767668109</v>
      </c>
      <c r="EQ11" s="8">
        <f t="shared" si="6"/>
        <v>10983.197169367504</v>
      </c>
      <c r="ER11" s="8">
        <f t="shared" ref="ER11:GX11" si="7">ER9-ER8</f>
        <v>11290.585878193433</v>
      </c>
      <c r="ES11" s="8">
        <f t="shared" si="7"/>
        <v>11571.831177333715</v>
      </c>
      <c r="ET11" s="8">
        <f t="shared" si="7"/>
        <v>11950.087354990792</v>
      </c>
      <c r="EU11" s="8">
        <f t="shared" si="7"/>
        <v>12362.419196928175</v>
      </c>
      <c r="EV11" s="8">
        <f t="shared" si="7"/>
        <v>12679.708549298994</v>
      </c>
      <c r="EW11" s="8">
        <f t="shared" si="7"/>
        <v>12925.836579708877</v>
      </c>
      <c r="EX11" s="8">
        <f t="shared" si="7"/>
        <v>13109.232981239307</v>
      </c>
      <c r="EY11" s="8">
        <f t="shared" si="7"/>
        <v>13454.104480349823</v>
      </c>
      <c r="EZ11" s="8">
        <f t="shared" si="7"/>
        <v>14012.851624931485</v>
      </c>
      <c r="FA11" s="8">
        <f t="shared" si="7"/>
        <v>14384.374328155754</v>
      </c>
      <c r="FB11" s="8">
        <f t="shared" si="7"/>
        <v>14550.852249498086</v>
      </c>
      <c r="FC11" s="8">
        <f t="shared" si="7"/>
        <v>14789.28724156972</v>
      </c>
      <c r="FD11" s="8">
        <f t="shared" si="7"/>
        <v>14545.672160327049</v>
      </c>
      <c r="FE11" s="8">
        <f t="shared" si="7"/>
        <v>14417.576484549871</v>
      </c>
      <c r="FF11" s="8">
        <f t="shared" si="7"/>
        <v>14314.759778744672</v>
      </c>
      <c r="FG11" s="8">
        <f t="shared" si="7"/>
        <v>14523.331975439272</v>
      </c>
      <c r="FH11" s="8">
        <f t="shared" si="7"/>
        <v>14669.127122538572</v>
      </c>
      <c r="FI11" s="8">
        <f t="shared" si="7"/>
        <v>14890.50176269831</v>
      </c>
      <c r="FJ11" s="8">
        <f t="shared" si="7"/>
        <v>15080.914660040617</v>
      </c>
      <c r="FK11" s="8">
        <f t="shared" si="7"/>
        <v>15384.300607184952</v>
      </c>
      <c r="FL11" s="8">
        <f t="shared" si="7"/>
        <v>15642.888007495967</v>
      </c>
      <c r="FM11" s="8">
        <f t="shared" si="7"/>
        <v>15866.632030341687</v>
      </c>
      <c r="FN11" s="8">
        <f t="shared" si="7"/>
        <v>15951.50914201147</v>
      </c>
      <c r="FO11" s="8">
        <f t="shared" si="7"/>
        <v>15921.918766697861</v>
      </c>
      <c r="FP11" s="8">
        <f t="shared" si="7"/>
        <v>14072.988821217903</v>
      </c>
      <c r="FQ11" s="8">
        <f t="shared" si="7"/>
        <v>14158.095097506699</v>
      </c>
      <c r="FR11" s="8">
        <f t="shared" si="7"/>
        <v>14254.523468760217</v>
      </c>
      <c r="FS11" s="8">
        <f t="shared" si="7"/>
        <v>14343.765701085238</v>
      </c>
      <c r="FT11" s="8">
        <f t="shared" si="7"/>
        <v>14448.131517048274</v>
      </c>
      <c r="FU11" s="8">
        <f t="shared" si="7"/>
        <v>14657.447597543742</v>
      </c>
      <c r="FV11" s="8">
        <f t="shared" si="7"/>
        <v>14815.313785453425</v>
      </c>
      <c r="FW11" s="8">
        <f t="shared" si="7"/>
        <v>15128.597731872691</v>
      </c>
      <c r="FX11" s="8">
        <f t="shared" si="7"/>
        <v>15189.491072243687</v>
      </c>
      <c r="FY11" s="8">
        <f t="shared" si="7"/>
        <v>15334.344150318215</v>
      </c>
      <c r="FZ11" s="8">
        <f t="shared" si="7"/>
        <v>15510.358937409681</v>
      </c>
      <c r="GA11" s="8">
        <f t="shared" si="7"/>
        <v>15591.08314517824</v>
      </c>
      <c r="GB11" s="8">
        <f t="shared" si="7"/>
        <v>15645.481183103806</v>
      </c>
      <c r="GC11" s="8">
        <f t="shared" si="7"/>
        <v>15699.956040429603</v>
      </c>
      <c r="GD11" s="8">
        <f t="shared" si="7"/>
        <v>15754.507825637844</v>
      </c>
      <c r="GE11" s="8">
        <f t="shared" si="7"/>
        <v>15809.136647363961</v>
      </c>
      <c r="GF11" s="8">
        <f t="shared" si="7"/>
        <v>15863.842614396777</v>
      </c>
      <c r="GG11" s="8">
        <f t="shared" si="7"/>
        <v>15918.625835678762</v>
      </c>
      <c r="GH11" s="8">
        <f t="shared" si="7"/>
        <v>15972.644905985257</v>
      </c>
      <c r="GI11" s="8">
        <f t="shared" si="7"/>
        <v>16026.739090389707</v>
      </c>
      <c r="GJ11" s="8">
        <f t="shared" si="7"/>
        <v>16080.908493339066</v>
      </c>
      <c r="GK11" s="8">
        <f t="shared" si="7"/>
        <v>16135.153219425545</v>
      </c>
      <c r="GL11" s="8">
        <f t="shared" si="7"/>
        <v>12860.50337338676</v>
      </c>
      <c r="GM11" s="8">
        <f t="shared" si="7"/>
        <v>12914.899060105992</v>
      </c>
      <c r="GN11" s="8">
        <f t="shared" si="7"/>
        <v>12969.370384612354</v>
      </c>
      <c r="GO11" s="8">
        <f t="shared" si="7"/>
        <v>13023.91745208099</v>
      </c>
      <c r="GP11" s="8">
        <f t="shared" si="7"/>
        <v>13078.54036783331</v>
      </c>
      <c r="GQ11" s="8">
        <f t="shared" si="7"/>
        <v>13133.239237337177</v>
      </c>
      <c r="GR11" s="8">
        <f t="shared" si="7"/>
        <v>13188.014166207089</v>
      </c>
      <c r="GS11" s="8">
        <f t="shared" si="7"/>
        <v>13242.865260204409</v>
      </c>
      <c r="GT11" s="8">
        <f t="shared" si="7"/>
        <v>13296.433977630601</v>
      </c>
      <c r="GU11" s="8">
        <f t="shared" si="7"/>
        <v>13350.075340450479</v>
      </c>
      <c r="GV11" s="8">
        <f t="shared" si="7"/>
        <v>13403.789447179654</v>
      </c>
      <c r="GW11" s="8">
        <f t="shared" si="7"/>
        <v>13457.576396467288</v>
      </c>
      <c r="GX11" s="8">
        <f t="shared" si="7"/>
        <v>11935.916287096337</v>
      </c>
      <c r="GZ11" s="26">
        <f>SUM(T11:GA11)/GA8</f>
        <v>51.869538614981309</v>
      </c>
    </row>
    <row r="13" spans="1:208" x14ac:dyDescent="0.35">
      <c r="A13" s="1" t="s">
        <v>1</v>
      </c>
      <c r="S13" s="25">
        <f>(S4-$S4)/$S4</f>
        <v>0</v>
      </c>
      <c r="T13" s="25">
        <f t="shared" ref="T13:CE13" si="8">(T4-$S4)/$S4</f>
        <v>0</v>
      </c>
      <c r="U13" s="25">
        <f t="shared" si="8"/>
        <v>0</v>
      </c>
      <c r="V13" s="25">
        <f t="shared" si="8"/>
        <v>0</v>
      </c>
      <c r="W13" s="25">
        <f t="shared" si="8"/>
        <v>0</v>
      </c>
      <c r="X13" s="25">
        <f t="shared" si="8"/>
        <v>0</v>
      </c>
      <c r="Y13" s="25">
        <f t="shared" si="8"/>
        <v>0</v>
      </c>
      <c r="Z13" s="25">
        <f t="shared" si="8"/>
        <v>0</v>
      </c>
      <c r="AA13" s="25">
        <f t="shared" si="8"/>
        <v>0</v>
      </c>
      <c r="AB13" s="25">
        <f t="shared" si="8"/>
        <v>0</v>
      </c>
      <c r="AC13" s="25">
        <f t="shared" si="8"/>
        <v>0</v>
      </c>
      <c r="AD13" s="25">
        <f t="shared" si="8"/>
        <v>0</v>
      </c>
      <c r="AE13" s="25">
        <f t="shared" si="8"/>
        <v>0</v>
      </c>
      <c r="AF13" s="25">
        <f t="shared" si="8"/>
        <v>0</v>
      </c>
      <c r="AG13" s="25">
        <f t="shared" si="8"/>
        <v>0</v>
      </c>
      <c r="AH13" s="25">
        <f t="shared" si="8"/>
        <v>0</v>
      </c>
      <c r="AI13" s="25">
        <f t="shared" si="8"/>
        <v>0</v>
      </c>
      <c r="AJ13" s="25">
        <f t="shared" si="8"/>
        <v>0</v>
      </c>
      <c r="AK13" s="25">
        <f t="shared" si="8"/>
        <v>0</v>
      </c>
      <c r="AL13" s="25">
        <f t="shared" si="8"/>
        <v>0</v>
      </c>
      <c r="AM13" s="25">
        <f t="shared" si="8"/>
        <v>0</v>
      </c>
      <c r="AN13" s="25">
        <f t="shared" si="8"/>
        <v>0</v>
      </c>
      <c r="AO13" s="25">
        <f t="shared" si="8"/>
        <v>0</v>
      </c>
      <c r="AP13" s="25">
        <f t="shared" si="8"/>
        <v>0</v>
      </c>
      <c r="AQ13" s="25">
        <f t="shared" si="8"/>
        <v>0</v>
      </c>
      <c r="AR13" s="25">
        <f t="shared" si="8"/>
        <v>0</v>
      </c>
      <c r="AS13" s="25">
        <f t="shared" si="8"/>
        <v>0</v>
      </c>
      <c r="AT13" s="25">
        <f t="shared" si="8"/>
        <v>4.9999999999999961E-2</v>
      </c>
      <c r="AU13" s="25">
        <f t="shared" si="8"/>
        <v>4.9999999999999961E-2</v>
      </c>
      <c r="AV13" s="25">
        <f t="shared" si="8"/>
        <v>4.9999999999999961E-2</v>
      </c>
      <c r="AW13" s="25">
        <f t="shared" si="8"/>
        <v>4.9999999999999961E-2</v>
      </c>
      <c r="AX13" s="25">
        <f t="shared" si="8"/>
        <v>4.9999999999999961E-2</v>
      </c>
      <c r="AY13" s="25">
        <f t="shared" si="8"/>
        <v>4.9999999999999961E-2</v>
      </c>
      <c r="AZ13" s="25">
        <f t="shared" si="8"/>
        <v>4.9999999999999961E-2</v>
      </c>
      <c r="BA13" s="25">
        <f t="shared" si="8"/>
        <v>4.9999999999999961E-2</v>
      </c>
      <c r="BB13" s="25">
        <f t="shared" si="8"/>
        <v>4.9999999999999961E-2</v>
      </c>
      <c r="BC13" s="25">
        <f t="shared" si="8"/>
        <v>4.9999999999999961E-2</v>
      </c>
      <c r="BD13" s="25">
        <f t="shared" si="8"/>
        <v>4.9999999999999961E-2</v>
      </c>
      <c r="BE13" s="25">
        <f t="shared" si="8"/>
        <v>4.9999999999999961E-2</v>
      </c>
      <c r="BF13" s="25">
        <f t="shared" si="8"/>
        <v>0.10039997943550466</v>
      </c>
      <c r="BG13" s="25">
        <f t="shared" si="8"/>
        <v>0.10039997943550466</v>
      </c>
      <c r="BH13" s="25">
        <f t="shared" si="8"/>
        <v>0.10039997943550466</v>
      </c>
      <c r="BI13" s="25">
        <f t="shared" si="8"/>
        <v>0.10039997943550466</v>
      </c>
      <c r="BJ13" s="25">
        <f t="shared" si="8"/>
        <v>0.10039997943550466</v>
      </c>
      <c r="BK13" s="25">
        <f t="shared" si="8"/>
        <v>0.10039997943550466</v>
      </c>
      <c r="BL13" s="25">
        <f t="shared" si="8"/>
        <v>0.10039997943550466</v>
      </c>
      <c r="BM13" s="25">
        <f t="shared" si="8"/>
        <v>0.10039997943550466</v>
      </c>
      <c r="BN13" s="25">
        <f t="shared" si="8"/>
        <v>0.10039997943550466</v>
      </c>
      <c r="BO13" s="25">
        <f t="shared" si="8"/>
        <v>0.10039997943550466</v>
      </c>
      <c r="BP13" s="25">
        <f t="shared" si="8"/>
        <v>0.10039997943550466</v>
      </c>
      <c r="BQ13" s="25">
        <f t="shared" si="8"/>
        <v>0.10039997943550466</v>
      </c>
      <c r="BR13" s="25">
        <f t="shared" si="8"/>
        <v>0.15762068788237113</v>
      </c>
      <c r="BS13" s="25">
        <f t="shared" si="8"/>
        <v>0.15762068788237113</v>
      </c>
      <c r="BT13" s="25">
        <f t="shared" si="8"/>
        <v>0.15762068788237113</v>
      </c>
      <c r="BU13" s="25">
        <f t="shared" si="8"/>
        <v>0.15762068788237113</v>
      </c>
      <c r="BV13" s="25">
        <f t="shared" si="8"/>
        <v>0.15762068788237113</v>
      </c>
      <c r="BW13" s="25">
        <f t="shared" si="8"/>
        <v>0.15762068788237113</v>
      </c>
      <c r="BX13" s="25">
        <f t="shared" si="8"/>
        <v>0.15762068788237113</v>
      </c>
      <c r="BY13" s="25">
        <f t="shared" si="8"/>
        <v>0.15762068788237113</v>
      </c>
      <c r="BZ13" s="25">
        <f t="shared" si="8"/>
        <v>0.15762068788237113</v>
      </c>
      <c r="CA13" s="25">
        <f t="shared" si="8"/>
        <v>0.15762068788237113</v>
      </c>
      <c r="CB13" s="25">
        <f t="shared" si="8"/>
        <v>0.15762068788237113</v>
      </c>
      <c r="CC13" s="25">
        <f t="shared" si="8"/>
        <v>0.15762068788237113</v>
      </c>
      <c r="CD13" s="25">
        <f t="shared" si="8"/>
        <v>0.15762068788237113</v>
      </c>
      <c r="CE13" s="25">
        <f t="shared" si="8"/>
        <v>0.15762068788237113</v>
      </c>
      <c r="CF13" s="25">
        <f t="shared" ref="CF13:EQ13" si="9">(CF4-$S4)/$S4</f>
        <v>0.15762068788237113</v>
      </c>
      <c r="CG13" s="25">
        <f t="shared" si="9"/>
        <v>0.15762068788237113</v>
      </c>
      <c r="CH13" s="25">
        <f t="shared" si="9"/>
        <v>0.15762068788237113</v>
      </c>
      <c r="CI13" s="25">
        <f t="shared" si="9"/>
        <v>0.15762068788237113</v>
      </c>
      <c r="CJ13" s="25">
        <f t="shared" si="9"/>
        <v>0.15762068788237113</v>
      </c>
      <c r="CK13" s="25">
        <f t="shared" si="9"/>
        <v>0.15762068788237113</v>
      </c>
      <c r="CL13" s="25">
        <f t="shared" si="9"/>
        <v>0.15762068788237113</v>
      </c>
      <c r="CM13" s="25">
        <f t="shared" si="9"/>
        <v>0.15762068788237113</v>
      </c>
      <c r="CN13" s="25">
        <f t="shared" si="9"/>
        <v>0.15762068788237113</v>
      </c>
      <c r="CO13" s="25">
        <f t="shared" si="9"/>
        <v>0.15762068788237113</v>
      </c>
      <c r="CP13" s="25">
        <f t="shared" si="9"/>
        <v>0.43658783610097168</v>
      </c>
      <c r="CQ13" s="25">
        <f t="shared" si="9"/>
        <v>0.43658783610097168</v>
      </c>
      <c r="CR13" s="25">
        <f t="shared" si="9"/>
        <v>0.43658783610097168</v>
      </c>
      <c r="CS13" s="25">
        <f t="shared" si="9"/>
        <v>0.43658783610097168</v>
      </c>
      <c r="CT13" s="25">
        <f t="shared" si="9"/>
        <v>0.43658783610097168</v>
      </c>
      <c r="CU13" s="25">
        <f t="shared" si="9"/>
        <v>0.43658783610097168</v>
      </c>
      <c r="CV13" s="25">
        <f t="shared" si="9"/>
        <v>0.43658783610097168</v>
      </c>
      <c r="CW13" s="25">
        <f t="shared" si="9"/>
        <v>0.43658783610097168</v>
      </c>
      <c r="CX13" s="25">
        <f t="shared" si="9"/>
        <v>0.43658783610097168</v>
      </c>
      <c r="CY13" s="25">
        <f t="shared" si="9"/>
        <v>0.43658783610097168</v>
      </c>
      <c r="CZ13" s="25">
        <f t="shared" si="9"/>
        <v>0.43658783610097168</v>
      </c>
      <c r="DA13" s="25">
        <f t="shared" si="9"/>
        <v>0.43658783610097168</v>
      </c>
      <c r="DB13" s="25">
        <f t="shared" si="9"/>
        <v>0.49749987147190372</v>
      </c>
      <c r="DC13" s="25">
        <f t="shared" si="9"/>
        <v>0.49749987147190372</v>
      </c>
      <c r="DD13" s="25">
        <f t="shared" si="9"/>
        <v>0.49749987147190372</v>
      </c>
      <c r="DE13" s="25">
        <f t="shared" si="9"/>
        <v>0.49749987147190372</v>
      </c>
      <c r="DF13" s="25">
        <f t="shared" si="9"/>
        <v>0.49749987147190372</v>
      </c>
      <c r="DG13" s="25">
        <f t="shared" si="9"/>
        <v>0.49749987147190372</v>
      </c>
      <c r="DH13" s="25">
        <f t="shared" si="9"/>
        <v>0.49749987147190372</v>
      </c>
      <c r="DI13" s="25">
        <f t="shared" si="9"/>
        <v>0.49749987147190372</v>
      </c>
      <c r="DJ13" s="25">
        <f t="shared" si="9"/>
        <v>0.49749987147190372</v>
      </c>
      <c r="DK13" s="25">
        <f t="shared" si="9"/>
        <v>0.49749987147190372</v>
      </c>
      <c r="DL13" s="25">
        <f t="shared" si="9"/>
        <v>0.49749987147190372</v>
      </c>
      <c r="DM13" s="25">
        <f t="shared" si="9"/>
        <v>0.49749987147190372</v>
      </c>
      <c r="DN13" s="25">
        <f t="shared" si="9"/>
        <v>0.55794663513444032</v>
      </c>
      <c r="DO13" s="25">
        <f t="shared" si="9"/>
        <v>0.55794663513444032</v>
      </c>
      <c r="DP13" s="25">
        <f t="shared" si="9"/>
        <v>0.55794663513444032</v>
      </c>
      <c r="DQ13" s="25">
        <f t="shared" si="9"/>
        <v>0.55794663513444032</v>
      </c>
      <c r="DR13" s="25">
        <f t="shared" si="9"/>
        <v>0.55794663513444032</v>
      </c>
      <c r="DS13" s="25">
        <f t="shared" si="9"/>
        <v>0.55794663513444032</v>
      </c>
      <c r="DT13" s="25">
        <f t="shared" si="9"/>
        <v>0.55794663513444032</v>
      </c>
      <c r="DU13" s="25">
        <f t="shared" si="9"/>
        <v>0.55794663513444032</v>
      </c>
      <c r="DV13" s="25">
        <f t="shared" si="9"/>
        <v>0.55794663513444032</v>
      </c>
      <c r="DW13" s="25">
        <f t="shared" si="9"/>
        <v>0.55794663513444032</v>
      </c>
      <c r="DX13" s="25">
        <f t="shared" si="9"/>
        <v>0.55794663513444032</v>
      </c>
      <c r="DY13" s="25">
        <f t="shared" si="9"/>
        <v>0.55794663513444032</v>
      </c>
      <c r="DZ13" s="25">
        <f t="shared" si="9"/>
        <v>0.55794663513444032</v>
      </c>
      <c r="EA13" s="25">
        <f t="shared" si="9"/>
        <v>0.55794663513444032</v>
      </c>
      <c r="EB13" s="25">
        <f t="shared" si="9"/>
        <v>0.55794663513444032</v>
      </c>
      <c r="EC13" s="25">
        <f t="shared" si="9"/>
        <v>0.55794663513444032</v>
      </c>
      <c r="ED13" s="25">
        <f t="shared" si="9"/>
        <v>0.55794663513444032</v>
      </c>
      <c r="EE13" s="25">
        <f t="shared" si="9"/>
        <v>0.55794663513444032</v>
      </c>
      <c r="EF13" s="25">
        <f t="shared" si="9"/>
        <v>0.55794663513444032</v>
      </c>
      <c r="EG13" s="25">
        <f t="shared" si="9"/>
        <v>0.55794663513444032</v>
      </c>
      <c r="EH13" s="25">
        <f t="shared" si="9"/>
        <v>0.55794663513444032</v>
      </c>
      <c r="EI13" s="25">
        <f t="shared" si="9"/>
        <v>0.55794663513444032</v>
      </c>
      <c r="EJ13" s="25">
        <f t="shared" si="9"/>
        <v>0.55794663513444032</v>
      </c>
      <c r="EK13" s="25">
        <f t="shared" si="9"/>
        <v>0.55794663513444032</v>
      </c>
      <c r="EL13" s="25">
        <f t="shared" si="9"/>
        <v>0.55794663513444032</v>
      </c>
      <c r="EM13" s="25">
        <f t="shared" si="9"/>
        <v>0.55794663513444032</v>
      </c>
      <c r="EN13" s="25">
        <f t="shared" si="9"/>
        <v>0.55794663513444032</v>
      </c>
      <c r="EO13" s="25">
        <f t="shared" si="9"/>
        <v>0.55794663513444032</v>
      </c>
      <c r="EP13" s="25">
        <f t="shared" si="9"/>
        <v>0.55794663513444032</v>
      </c>
      <c r="EQ13" s="25">
        <f t="shared" si="9"/>
        <v>0.55794663513444032</v>
      </c>
      <c r="ER13" s="25">
        <f t="shared" ref="ER13:GX13" si="10">(ER4-$S4)/$S4</f>
        <v>0.55794663513444032</v>
      </c>
      <c r="ES13" s="25">
        <f t="shared" si="10"/>
        <v>0.55794663513444032</v>
      </c>
      <c r="ET13" s="25">
        <f t="shared" si="10"/>
        <v>0.55794663513444032</v>
      </c>
      <c r="EU13" s="25">
        <f t="shared" si="10"/>
        <v>0.55794663513444032</v>
      </c>
      <c r="EV13" s="25">
        <f t="shared" si="10"/>
        <v>0.55794663513444032</v>
      </c>
      <c r="EW13" s="25">
        <f t="shared" si="10"/>
        <v>0.55794663513444032</v>
      </c>
      <c r="EX13" s="25">
        <f t="shared" si="10"/>
        <v>0.55794663513444032</v>
      </c>
      <c r="EY13" s="25">
        <f t="shared" si="10"/>
        <v>0.55794663513444032</v>
      </c>
      <c r="EZ13" s="25">
        <f t="shared" si="10"/>
        <v>0.55794663513444032</v>
      </c>
      <c r="FA13" s="25">
        <f t="shared" si="10"/>
        <v>0.55794663513444032</v>
      </c>
      <c r="FB13" s="25">
        <f t="shared" si="10"/>
        <v>0.55794663513444032</v>
      </c>
      <c r="FC13" s="25">
        <f t="shared" si="10"/>
        <v>0.55794663513444032</v>
      </c>
      <c r="FD13" s="25">
        <f t="shared" si="10"/>
        <v>0.55794663513444032</v>
      </c>
      <c r="FE13" s="25">
        <f t="shared" si="10"/>
        <v>0.55794663513444032</v>
      </c>
      <c r="FF13" s="25">
        <f t="shared" si="10"/>
        <v>0.55794663513444032</v>
      </c>
      <c r="FG13" s="25">
        <f t="shared" si="10"/>
        <v>0.55794663513444032</v>
      </c>
      <c r="FH13" s="25">
        <f t="shared" si="10"/>
        <v>0.55794663513444032</v>
      </c>
      <c r="FI13" s="25">
        <f t="shared" si="10"/>
        <v>0.55794663513444032</v>
      </c>
      <c r="FJ13" s="25">
        <f t="shared" si="10"/>
        <v>0.55794663513444032</v>
      </c>
      <c r="FK13" s="25">
        <f t="shared" si="10"/>
        <v>0.55794663513444032</v>
      </c>
      <c r="FL13" s="25">
        <f t="shared" si="10"/>
        <v>0.55794663513444032</v>
      </c>
      <c r="FM13" s="25">
        <f t="shared" si="10"/>
        <v>0.55794663513444032</v>
      </c>
      <c r="FN13" s="25">
        <f t="shared" si="10"/>
        <v>0.55794663513444032</v>
      </c>
      <c r="FO13" s="25">
        <f t="shared" si="10"/>
        <v>0.55794663513444032</v>
      </c>
      <c r="FP13" s="25">
        <f t="shared" si="10"/>
        <v>0.68428101382962314</v>
      </c>
      <c r="FQ13" s="25">
        <f t="shared" si="10"/>
        <v>0.68428101382962314</v>
      </c>
      <c r="FR13" s="25">
        <f t="shared" si="10"/>
        <v>0.68428101382962314</v>
      </c>
      <c r="FS13" s="25">
        <f t="shared" si="10"/>
        <v>0.68428101382962314</v>
      </c>
      <c r="FT13" s="25">
        <f t="shared" si="10"/>
        <v>0.68428101382962314</v>
      </c>
      <c r="FU13" s="25">
        <f t="shared" si="10"/>
        <v>0.68428101382962314</v>
      </c>
      <c r="FV13" s="25">
        <f t="shared" si="10"/>
        <v>0.68428101382962314</v>
      </c>
      <c r="FW13" s="25">
        <f t="shared" si="10"/>
        <v>0.68428101382962314</v>
      </c>
      <c r="FX13" s="25">
        <f t="shared" si="10"/>
        <v>0.68428101382962314</v>
      </c>
      <c r="FY13" s="25">
        <f t="shared" si="10"/>
        <v>0.68428101382962314</v>
      </c>
      <c r="FZ13" s="25">
        <f t="shared" si="10"/>
        <v>0.68428101382962314</v>
      </c>
      <c r="GA13" s="25">
        <f t="shared" si="10"/>
        <v>0.68428101382962314</v>
      </c>
      <c r="GB13" s="25">
        <f t="shared" si="10"/>
        <v>0.68428101382962314</v>
      </c>
      <c r="GC13" s="25">
        <f t="shared" si="10"/>
        <v>0.68428101382962314</v>
      </c>
      <c r="GD13" s="25">
        <f t="shared" si="10"/>
        <v>0.68428101382962314</v>
      </c>
      <c r="GE13" s="25">
        <f t="shared" si="10"/>
        <v>0.68428101382962314</v>
      </c>
      <c r="GF13" s="25">
        <f t="shared" si="10"/>
        <v>0.68428101382962314</v>
      </c>
      <c r="GG13" s="25">
        <f t="shared" si="10"/>
        <v>0.68428101382962314</v>
      </c>
      <c r="GH13" s="25">
        <f t="shared" si="10"/>
        <v>0.68428101382962314</v>
      </c>
      <c r="GI13" s="25">
        <f t="shared" si="10"/>
        <v>0.68428101382962314</v>
      </c>
      <c r="GJ13" s="25">
        <f t="shared" si="10"/>
        <v>0.68428101382962314</v>
      </c>
      <c r="GK13" s="25">
        <f t="shared" si="10"/>
        <v>0.68428101382962314</v>
      </c>
      <c r="GL13" s="25">
        <f t="shared" si="10"/>
        <v>0.68428101382962314</v>
      </c>
      <c r="GM13" s="25">
        <f t="shared" si="10"/>
        <v>0.68428101382962314</v>
      </c>
      <c r="GN13" s="25">
        <f t="shared" si="10"/>
        <v>0.68428101382962314</v>
      </c>
      <c r="GO13" s="25">
        <f t="shared" si="10"/>
        <v>0.68428101382962314</v>
      </c>
      <c r="GP13" s="25">
        <f t="shared" si="10"/>
        <v>0.68428101382962314</v>
      </c>
      <c r="GQ13" s="25">
        <f t="shared" si="10"/>
        <v>0.68428101382962314</v>
      </c>
      <c r="GR13" s="25">
        <f t="shared" si="10"/>
        <v>0.68428101382962314</v>
      </c>
      <c r="GS13" s="25">
        <f t="shared" si="10"/>
        <v>0.68428101382962314</v>
      </c>
      <c r="GT13" s="25">
        <f t="shared" si="10"/>
        <v>1.1212765410518737</v>
      </c>
      <c r="GU13" s="25">
        <f t="shared" si="10"/>
        <v>1.1212765410518737</v>
      </c>
      <c r="GV13" s="25">
        <f t="shared" si="10"/>
        <v>1.1212765410518737</v>
      </c>
      <c r="GW13" s="25">
        <f t="shared" si="10"/>
        <v>1.1212765410518737</v>
      </c>
      <c r="GX13" s="25">
        <f t="shared" si="10"/>
        <v>1.1212765410518737</v>
      </c>
    </row>
    <row r="14" spans="1:208" x14ac:dyDescent="0.35">
      <c r="A14" s="1" t="s">
        <v>3</v>
      </c>
      <c r="S14" s="25">
        <f>(S5-$S5)/$S5</f>
        <v>0</v>
      </c>
      <c r="T14" s="25">
        <f t="shared" ref="T14:CE14" si="11">(T5-$S5)/$S5</f>
        <v>0</v>
      </c>
      <c r="U14" s="25">
        <f t="shared" si="11"/>
        <v>0</v>
      </c>
      <c r="V14" s="25">
        <f t="shared" si="11"/>
        <v>0</v>
      </c>
      <c r="W14" s="25">
        <f t="shared" si="11"/>
        <v>0</v>
      </c>
      <c r="X14" s="25">
        <f t="shared" si="11"/>
        <v>0</v>
      </c>
      <c r="Y14" s="25">
        <f t="shared" si="11"/>
        <v>0</v>
      </c>
      <c r="Z14" s="25">
        <f t="shared" si="11"/>
        <v>0</v>
      </c>
      <c r="AA14" s="25">
        <f t="shared" si="11"/>
        <v>0</v>
      </c>
      <c r="AB14" s="25">
        <f t="shared" si="11"/>
        <v>0</v>
      </c>
      <c r="AC14" s="25">
        <f t="shared" si="11"/>
        <v>0</v>
      </c>
      <c r="AD14" s="25">
        <f t="shared" si="11"/>
        <v>0</v>
      </c>
      <c r="AE14" s="25">
        <f t="shared" si="11"/>
        <v>0</v>
      </c>
      <c r="AF14" s="25">
        <f t="shared" si="11"/>
        <v>0</v>
      </c>
      <c r="AG14" s="25">
        <f t="shared" si="11"/>
        <v>0</v>
      </c>
      <c r="AH14" s="25">
        <f t="shared" si="11"/>
        <v>0</v>
      </c>
      <c r="AI14" s="25">
        <f t="shared" si="11"/>
        <v>0</v>
      </c>
      <c r="AJ14" s="25">
        <f t="shared" si="11"/>
        <v>0</v>
      </c>
      <c r="AK14" s="25">
        <f t="shared" si="11"/>
        <v>0</v>
      </c>
      <c r="AL14" s="25">
        <f t="shared" si="11"/>
        <v>0</v>
      </c>
      <c r="AM14" s="25">
        <f t="shared" si="11"/>
        <v>0</v>
      </c>
      <c r="AN14" s="25">
        <f t="shared" si="11"/>
        <v>0</v>
      </c>
      <c r="AO14" s="25">
        <f t="shared" si="11"/>
        <v>0</v>
      </c>
      <c r="AP14" s="25">
        <f t="shared" si="11"/>
        <v>0</v>
      </c>
      <c r="AQ14" s="25">
        <f t="shared" si="11"/>
        <v>0</v>
      </c>
      <c r="AR14" s="25">
        <f t="shared" si="11"/>
        <v>0</v>
      </c>
      <c r="AS14" s="25">
        <f t="shared" si="11"/>
        <v>0</v>
      </c>
      <c r="AT14" s="25">
        <f t="shared" si="11"/>
        <v>4.9999949238114946E-2</v>
      </c>
      <c r="AU14" s="25">
        <f t="shared" si="11"/>
        <v>4.9999949238114946E-2</v>
      </c>
      <c r="AV14" s="25">
        <f t="shared" si="11"/>
        <v>4.9999949238114946E-2</v>
      </c>
      <c r="AW14" s="25">
        <f t="shared" si="11"/>
        <v>4.9999949238114946E-2</v>
      </c>
      <c r="AX14" s="25">
        <f t="shared" si="11"/>
        <v>4.9999949238114946E-2</v>
      </c>
      <c r="AY14" s="25">
        <f t="shared" si="11"/>
        <v>4.9999949238114946E-2</v>
      </c>
      <c r="AZ14" s="25">
        <f t="shared" si="11"/>
        <v>4.9999949238114946E-2</v>
      </c>
      <c r="BA14" s="25">
        <f t="shared" si="11"/>
        <v>4.9999949238114946E-2</v>
      </c>
      <c r="BB14" s="25">
        <f t="shared" si="11"/>
        <v>4.9999949238114946E-2</v>
      </c>
      <c r="BC14" s="25">
        <f t="shared" si="11"/>
        <v>4.9999949238114946E-2</v>
      </c>
      <c r="BD14" s="25">
        <f t="shared" si="11"/>
        <v>4.9999949238114946E-2</v>
      </c>
      <c r="BE14" s="25">
        <f t="shared" si="11"/>
        <v>4.9999949238114946E-2</v>
      </c>
      <c r="BF14" s="25">
        <f t="shared" si="11"/>
        <v>0.10249992131907802</v>
      </c>
      <c r="BG14" s="25">
        <f t="shared" si="11"/>
        <v>0.10249992131907802</v>
      </c>
      <c r="BH14" s="25">
        <f t="shared" si="11"/>
        <v>0.10249992131907802</v>
      </c>
      <c r="BI14" s="25">
        <f t="shared" si="11"/>
        <v>0.10249992131907802</v>
      </c>
      <c r="BJ14" s="25">
        <f t="shared" si="11"/>
        <v>0.10249992131907802</v>
      </c>
      <c r="BK14" s="25">
        <f t="shared" si="11"/>
        <v>0.10249992131907802</v>
      </c>
      <c r="BL14" s="25">
        <f t="shared" si="11"/>
        <v>0.10249992131907802</v>
      </c>
      <c r="BM14" s="25">
        <f t="shared" si="11"/>
        <v>0.10249992131907802</v>
      </c>
      <c r="BN14" s="25">
        <f t="shared" si="11"/>
        <v>0.10249992131907802</v>
      </c>
      <c r="BO14" s="25">
        <f t="shared" si="11"/>
        <v>0.10249992131907802</v>
      </c>
      <c r="BP14" s="25">
        <f t="shared" si="11"/>
        <v>0.10249992131907802</v>
      </c>
      <c r="BQ14" s="25">
        <f t="shared" si="11"/>
        <v>0.10249992131907802</v>
      </c>
      <c r="BR14" s="25">
        <f t="shared" si="11"/>
        <v>0.15762479048031913</v>
      </c>
      <c r="BS14" s="25">
        <f t="shared" si="11"/>
        <v>0.15762479048031913</v>
      </c>
      <c r="BT14" s="25">
        <f t="shared" si="11"/>
        <v>0.15762479048031913</v>
      </c>
      <c r="BU14" s="25">
        <f t="shared" si="11"/>
        <v>0.15762479048031913</v>
      </c>
      <c r="BV14" s="25">
        <f t="shared" si="11"/>
        <v>0.15762479048031913</v>
      </c>
      <c r="BW14" s="25">
        <f t="shared" si="11"/>
        <v>0.15762479048031913</v>
      </c>
      <c r="BX14" s="25">
        <f t="shared" si="11"/>
        <v>0.15762479048031913</v>
      </c>
      <c r="BY14" s="25">
        <f t="shared" si="11"/>
        <v>0.15762479048031913</v>
      </c>
      <c r="BZ14" s="25">
        <f t="shared" si="11"/>
        <v>0.15762479048031913</v>
      </c>
      <c r="CA14" s="25">
        <f t="shared" si="11"/>
        <v>0.15762479048031913</v>
      </c>
      <c r="CB14" s="25">
        <f t="shared" si="11"/>
        <v>0.15762479048031913</v>
      </c>
      <c r="CC14" s="25">
        <f t="shared" si="11"/>
        <v>0.15762479048031913</v>
      </c>
      <c r="CD14" s="25">
        <f t="shared" si="11"/>
        <v>0.15762479048031913</v>
      </c>
      <c r="CE14" s="25">
        <f t="shared" si="11"/>
        <v>0.15762479048031913</v>
      </c>
      <c r="CF14" s="25">
        <f t="shared" ref="CF14:EQ14" si="12">(CF5-$S5)/$S5</f>
        <v>0.15762479048031913</v>
      </c>
      <c r="CG14" s="25">
        <f t="shared" si="12"/>
        <v>0.15762479048031913</v>
      </c>
      <c r="CH14" s="25">
        <f t="shared" si="12"/>
        <v>0.15762479048031913</v>
      </c>
      <c r="CI14" s="25">
        <f t="shared" si="12"/>
        <v>0.15762479048031913</v>
      </c>
      <c r="CJ14" s="25">
        <f t="shared" si="12"/>
        <v>0.15762479048031913</v>
      </c>
      <c r="CK14" s="25">
        <f t="shared" si="12"/>
        <v>0.15762479048031913</v>
      </c>
      <c r="CL14" s="25">
        <f t="shared" si="12"/>
        <v>0.15762479048031913</v>
      </c>
      <c r="CM14" s="25">
        <f t="shared" si="12"/>
        <v>0.15762479048031913</v>
      </c>
      <c r="CN14" s="25">
        <f t="shared" si="12"/>
        <v>0.15762479048031913</v>
      </c>
      <c r="CO14" s="25">
        <f t="shared" si="12"/>
        <v>0.15762479048031913</v>
      </c>
      <c r="CP14" s="25">
        <f t="shared" si="12"/>
        <v>0.43464458050885757</v>
      </c>
      <c r="CQ14" s="25">
        <f t="shared" si="12"/>
        <v>0.43464458050885757</v>
      </c>
      <c r="CR14" s="25">
        <f t="shared" si="12"/>
        <v>0.43464458050885757</v>
      </c>
      <c r="CS14" s="25">
        <f t="shared" si="12"/>
        <v>0.43464458050885757</v>
      </c>
      <c r="CT14" s="25">
        <f t="shared" si="12"/>
        <v>0.43464458050885757</v>
      </c>
      <c r="CU14" s="25">
        <f t="shared" si="12"/>
        <v>0.43464458050885757</v>
      </c>
      <c r="CV14" s="25">
        <f t="shared" si="12"/>
        <v>0.43464458050885757</v>
      </c>
      <c r="CW14" s="25">
        <f t="shared" si="12"/>
        <v>0.43464458050885757</v>
      </c>
      <c r="CX14" s="25">
        <f t="shared" si="12"/>
        <v>0.43464458050885757</v>
      </c>
      <c r="CY14" s="25">
        <f t="shared" si="12"/>
        <v>0.43464458050885757</v>
      </c>
      <c r="CZ14" s="25">
        <f t="shared" si="12"/>
        <v>0.43464458050885757</v>
      </c>
      <c r="DA14" s="25">
        <f t="shared" si="12"/>
        <v>0.43464458050885757</v>
      </c>
      <c r="DB14" s="25">
        <f t="shared" si="12"/>
        <v>0.50279038082581473</v>
      </c>
      <c r="DC14" s="25">
        <f t="shared" si="12"/>
        <v>0.50279038082581473</v>
      </c>
      <c r="DD14" s="25">
        <f t="shared" si="12"/>
        <v>0.50279038082581473</v>
      </c>
      <c r="DE14" s="25">
        <f t="shared" si="12"/>
        <v>0.50279038082581473</v>
      </c>
      <c r="DF14" s="25">
        <f t="shared" si="12"/>
        <v>0.50279038082581473</v>
      </c>
      <c r="DG14" s="25">
        <f t="shared" si="12"/>
        <v>0.50279038082581473</v>
      </c>
      <c r="DH14" s="25">
        <f t="shared" si="12"/>
        <v>0.50279038082581473</v>
      </c>
      <c r="DI14" s="25">
        <f t="shared" si="12"/>
        <v>0.50279038082581473</v>
      </c>
      <c r="DJ14" s="25">
        <f t="shared" si="12"/>
        <v>0.50279038082581473</v>
      </c>
      <c r="DK14" s="25">
        <f t="shared" si="12"/>
        <v>0.50279038082581473</v>
      </c>
      <c r="DL14" s="25">
        <f t="shared" si="12"/>
        <v>0.50279038082581473</v>
      </c>
      <c r="DM14" s="25">
        <f t="shared" si="12"/>
        <v>0.50279038082581473</v>
      </c>
      <c r="DN14" s="25">
        <f t="shared" si="12"/>
        <v>0.57041587182014863</v>
      </c>
      <c r="DO14" s="25">
        <f t="shared" si="12"/>
        <v>0.57041587182014863</v>
      </c>
      <c r="DP14" s="25">
        <f t="shared" si="12"/>
        <v>0.57041587182014863</v>
      </c>
      <c r="DQ14" s="25">
        <f t="shared" si="12"/>
        <v>0.57041587182014863</v>
      </c>
      <c r="DR14" s="25">
        <f t="shared" si="12"/>
        <v>0.57041587182014863</v>
      </c>
      <c r="DS14" s="25">
        <f t="shared" si="12"/>
        <v>0.57041587182014863</v>
      </c>
      <c r="DT14" s="25">
        <f t="shared" si="12"/>
        <v>0.57041587182014863</v>
      </c>
      <c r="DU14" s="25">
        <f t="shared" si="12"/>
        <v>0.57041587182014863</v>
      </c>
      <c r="DV14" s="25">
        <f t="shared" si="12"/>
        <v>0.57041587182014863</v>
      </c>
      <c r="DW14" s="25">
        <f t="shared" si="12"/>
        <v>0.57041587182014863</v>
      </c>
      <c r="DX14" s="25">
        <f t="shared" si="12"/>
        <v>0.57041587182014863</v>
      </c>
      <c r="DY14" s="25">
        <f t="shared" si="12"/>
        <v>0.57041587182014863</v>
      </c>
      <c r="DZ14" s="25">
        <f t="shared" si="12"/>
        <v>0.57041587182014863</v>
      </c>
      <c r="EA14" s="25">
        <f t="shared" si="12"/>
        <v>0.57041587182014863</v>
      </c>
      <c r="EB14" s="25">
        <f t="shared" si="12"/>
        <v>0.57041587182014863</v>
      </c>
      <c r="EC14" s="25">
        <f t="shared" si="12"/>
        <v>0.57041587182014863</v>
      </c>
      <c r="ED14" s="25">
        <f t="shared" si="12"/>
        <v>0.57041587182014863</v>
      </c>
      <c r="EE14" s="25">
        <f t="shared" si="12"/>
        <v>0.57041587182014863</v>
      </c>
      <c r="EF14" s="25">
        <f t="shared" si="12"/>
        <v>0.57041587182014863</v>
      </c>
      <c r="EG14" s="25">
        <f t="shared" si="12"/>
        <v>0.57041587182014863</v>
      </c>
      <c r="EH14" s="25">
        <f t="shared" si="12"/>
        <v>0.57041587182014863</v>
      </c>
      <c r="EI14" s="25">
        <f t="shared" si="12"/>
        <v>0.57041587182014863</v>
      </c>
      <c r="EJ14" s="25">
        <f t="shared" si="12"/>
        <v>0.57041587182014863</v>
      </c>
      <c r="EK14" s="25">
        <f t="shared" si="12"/>
        <v>0.57041587182014863</v>
      </c>
      <c r="EL14" s="25">
        <f t="shared" si="12"/>
        <v>0.57041587182014863</v>
      </c>
      <c r="EM14" s="25">
        <f t="shared" si="12"/>
        <v>0.57041587182014863</v>
      </c>
      <c r="EN14" s="25">
        <f t="shared" si="12"/>
        <v>0.57041587182014863</v>
      </c>
      <c r="EO14" s="25">
        <f t="shared" si="12"/>
        <v>0.57041587182014863</v>
      </c>
      <c r="EP14" s="25">
        <f t="shared" si="12"/>
        <v>0.57041587182014863</v>
      </c>
      <c r="EQ14" s="25">
        <f t="shared" si="12"/>
        <v>0.57041587182014863</v>
      </c>
      <c r="ER14" s="25">
        <f t="shared" ref="ER14:GX14" si="13">(ER5-$S5)/$S5</f>
        <v>0.57041587182014863</v>
      </c>
      <c r="ES14" s="25">
        <f t="shared" si="13"/>
        <v>0.57041587182014863</v>
      </c>
      <c r="ET14" s="25">
        <f t="shared" si="13"/>
        <v>0.57041587182014863</v>
      </c>
      <c r="EU14" s="25">
        <f t="shared" si="13"/>
        <v>0.57041587182014863</v>
      </c>
      <c r="EV14" s="25">
        <f t="shared" si="13"/>
        <v>0.57041587182014863</v>
      </c>
      <c r="EW14" s="25">
        <f t="shared" si="13"/>
        <v>0.57041587182014863</v>
      </c>
      <c r="EX14" s="25">
        <f t="shared" si="13"/>
        <v>0.57041587182014863</v>
      </c>
      <c r="EY14" s="25">
        <f t="shared" si="13"/>
        <v>0.57041587182014863</v>
      </c>
      <c r="EZ14" s="25">
        <f t="shared" si="13"/>
        <v>0.57041587182014863</v>
      </c>
      <c r="FA14" s="25">
        <f t="shared" si="13"/>
        <v>0.57041587182014863</v>
      </c>
      <c r="FB14" s="25">
        <f t="shared" si="13"/>
        <v>0.57041587182014863</v>
      </c>
      <c r="FC14" s="25">
        <f t="shared" si="13"/>
        <v>0.57041587182014863</v>
      </c>
      <c r="FD14" s="25">
        <f t="shared" si="13"/>
        <v>0.57041587182014863</v>
      </c>
      <c r="FE14" s="25">
        <f t="shared" si="13"/>
        <v>0.57041587182014863</v>
      </c>
      <c r="FF14" s="25">
        <f t="shared" si="13"/>
        <v>0.57041587182014863</v>
      </c>
      <c r="FG14" s="25">
        <f t="shared" si="13"/>
        <v>0.57041587182014863</v>
      </c>
      <c r="FH14" s="25">
        <f t="shared" si="13"/>
        <v>0.57041587182014863</v>
      </c>
      <c r="FI14" s="25">
        <f t="shared" si="13"/>
        <v>0.57041587182014863</v>
      </c>
      <c r="FJ14" s="25">
        <f t="shared" si="13"/>
        <v>0.57041587182014863</v>
      </c>
      <c r="FK14" s="25">
        <f t="shared" si="13"/>
        <v>0.57041587182014863</v>
      </c>
      <c r="FL14" s="25">
        <f t="shared" si="13"/>
        <v>0.57041587182014863</v>
      </c>
      <c r="FM14" s="25">
        <f t="shared" si="13"/>
        <v>0.57041587182014863</v>
      </c>
      <c r="FN14" s="25">
        <f t="shared" si="13"/>
        <v>0.57041587182014863</v>
      </c>
      <c r="FO14" s="25">
        <f t="shared" si="13"/>
        <v>0.57041587182014863</v>
      </c>
      <c r="FP14" s="25">
        <f t="shared" si="13"/>
        <v>0.71175320383638041</v>
      </c>
      <c r="FQ14" s="25">
        <f t="shared" si="13"/>
        <v>0.71175320383638041</v>
      </c>
      <c r="FR14" s="25">
        <f t="shared" si="13"/>
        <v>0.71175320383638041</v>
      </c>
      <c r="FS14" s="25">
        <f t="shared" si="13"/>
        <v>0.71175320383638041</v>
      </c>
      <c r="FT14" s="25">
        <f t="shared" si="13"/>
        <v>0.71175320383638041</v>
      </c>
      <c r="FU14" s="25">
        <f t="shared" si="13"/>
        <v>0.71175320383638041</v>
      </c>
      <c r="FV14" s="25">
        <f t="shared" si="13"/>
        <v>0.71175320383638041</v>
      </c>
      <c r="FW14" s="25">
        <f t="shared" si="13"/>
        <v>0.71175320383638041</v>
      </c>
      <c r="FX14" s="25">
        <f t="shared" si="13"/>
        <v>0.71175320383638041</v>
      </c>
      <c r="FY14" s="25">
        <f t="shared" si="13"/>
        <v>0.71175320383638041</v>
      </c>
      <c r="FZ14" s="25">
        <f t="shared" si="13"/>
        <v>0.71175320383638041</v>
      </c>
      <c r="GA14" s="25">
        <f t="shared" si="13"/>
        <v>0.71175320383638041</v>
      </c>
      <c r="GB14" s="25">
        <f t="shared" si="13"/>
        <v>0.71175320383638041</v>
      </c>
      <c r="GC14" s="25">
        <f t="shared" si="13"/>
        <v>0.76310595731331576</v>
      </c>
      <c r="GD14" s="25">
        <f t="shared" si="13"/>
        <v>0.76310595731331576</v>
      </c>
      <c r="GE14" s="25">
        <f t="shared" si="13"/>
        <v>0.76310595731331576</v>
      </c>
      <c r="GF14" s="25">
        <f t="shared" si="13"/>
        <v>0.76310595731331576</v>
      </c>
      <c r="GG14" s="25">
        <f t="shared" si="13"/>
        <v>0.76310595731331576</v>
      </c>
      <c r="GH14" s="25">
        <f t="shared" si="13"/>
        <v>0.85126107751238345</v>
      </c>
      <c r="GI14" s="25">
        <f t="shared" si="13"/>
        <v>0.85126107751238345</v>
      </c>
      <c r="GJ14" s="25">
        <f t="shared" si="13"/>
        <v>0.85126107751238345</v>
      </c>
      <c r="GK14" s="25">
        <f t="shared" si="13"/>
        <v>0.85126107751238345</v>
      </c>
      <c r="GL14" s="25">
        <f t="shared" si="13"/>
        <v>0.85126107751238345</v>
      </c>
      <c r="GM14" s="25">
        <f t="shared" si="13"/>
        <v>0.85126107751238345</v>
      </c>
      <c r="GN14" s="25">
        <f t="shared" si="13"/>
        <v>0.85126107751238345</v>
      </c>
      <c r="GO14" s="25">
        <f t="shared" si="13"/>
        <v>0.85126107751238345</v>
      </c>
      <c r="GP14" s="25">
        <f t="shared" si="13"/>
        <v>0.85126107751238345</v>
      </c>
      <c r="GQ14" s="25">
        <f t="shared" si="13"/>
        <v>0.85126107751238345</v>
      </c>
      <c r="GR14" s="25">
        <f t="shared" si="13"/>
        <v>0.85126107751238345</v>
      </c>
      <c r="GS14" s="25">
        <f t="shared" si="13"/>
        <v>0.85126107751238345</v>
      </c>
      <c r="GT14" s="25">
        <f t="shared" si="13"/>
        <v>1.0990039502899012</v>
      </c>
      <c r="GU14" s="25">
        <f t="shared" si="13"/>
        <v>1.0990039502899012</v>
      </c>
      <c r="GV14" s="25">
        <f t="shared" si="13"/>
        <v>1.0990039502899012</v>
      </c>
      <c r="GW14" s="25">
        <f t="shared" si="13"/>
        <v>1.0990039502899012</v>
      </c>
      <c r="GX14" s="25">
        <f t="shared" si="13"/>
        <v>1.0990039502899012</v>
      </c>
    </row>
    <row r="15" spans="1:208" x14ac:dyDescent="0.35">
      <c r="A15" s="1" t="s">
        <v>2</v>
      </c>
      <c r="S15" s="25">
        <f>(S6-$S6)/$S6</f>
        <v>0</v>
      </c>
      <c r="T15" s="25">
        <f t="shared" ref="T15:CE15" si="14">(T6-$S6)/$S6</f>
        <v>0</v>
      </c>
      <c r="U15" s="25">
        <f t="shared" si="14"/>
        <v>0</v>
      </c>
      <c r="V15" s="25">
        <f t="shared" si="14"/>
        <v>0</v>
      </c>
      <c r="W15" s="25">
        <f t="shared" si="14"/>
        <v>0</v>
      </c>
      <c r="X15" s="25">
        <f t="shared" si="14"/>
        <v>0</v>
      </c>
      <c r="Y15" s="25">
        <f t="shared" si="14"/>
        <v>0</v>
      </c>
      <c r="Z15" s="25">
        <f t="shared" si="14"/>
        <v>0</v>
      </c>
      <c r="AA15" s="25">
        <f t="shared" si="14"/>
        <v>0</v>
      </c>
      <c r="AB15" s="25">
        <f t="shared" si="14"/>
        <v>0</v>
      </c>
      <c r="AC15" s="25">
        <f t="shared" si="14"/>
        <v>0</v>
      </c>
      <c r="AD15" s="25">
        <f t="shared" si="14"/>
        <v>0</v>
      </c>
      <c r="AE15" s="25">
        <f t="shared" si="14"/>
        <v>0</v>
      </c>
      <c r="AF15" s="25">
        <f t="shared" si="14"/>
        <v>0</v>
      </c>
      <c r="AG15" s="25">
        <f t="shared" si="14"/>
        <v>0</v>
      </c>
      <c r="AH15" s="25">
        <f t="shared" si="14"/>
        <v>0</v>
      </c>
      <c r="AI15" s="25">
        <f t="shared" si="14"/>
        <v>0</v>
      </c>
      <c r="AJ15" s="25">
        <f t="shared" si="14"/>
        <v>0</v>
      </c>
      <c r="AK15" s="25">
        <f t="shared" si="14"/>
        <v>0</v>
      </c>
      <c r="AL15" s="25">
        <f t="shared" si="14"/>
        <v>0</v>
      </c>
      <c r="AM15" s="25">
        <f t="shared" si="14"/>
        <v>0</v>
      </c>
      <c r="AN15" s="25">
        <f t="shared" si="14"/>
        <v>0</v>
      </c>
      <c r="AO15" s="25">
        <f t="shared" si="14"/>
        <v>0</v>
      </c>
      <c r="AP15" s="25">
        <f t="shared" si="14"/>
        <v>0</v>
      </c>
      <c r="AQ15" s="25">
        <f t="shared" si="14"/>
        <v>0</v>
      </c>
      <c r="AR15" s="25">
        <f t="shared" si="14"/>
        <v>0</v>
      </c>
      <c r="AS15" s="25">
        <f t="shared" si="14"/>
        <v>0</v>
      </c>
      <c r="AT15" s="25">
        <f t="shared" si="14"/>
        <v>4.8999780825772651E-2</v>
      </c>
      <c r="AU15" s="25">
        <f t="shared" si="14"/>
        <v>4.8999780825772651E-2</v>
      </c>
      <c r="AV15" s="25">
        <f t="shared" si="14"/>
        <v>4.8999780825772651E-2</v>
      </c>
      <c r="AW15" s="25">
        <f t="shared" si="14"/>
        <v>4.8999780825772651E-2</v>
      </c>
      <c r="AX15" s="25">
        <f t="shared" si="14"/>
        <v>4.8999780825772651E-2</v>
      </c>
      <c r="AY15" s="25">
        <f t="shared" si="14"/>
        <v>4.8999780825772651E-2</v>
      </c>
      <c r="AZ15" s="25">
        <f t="shared" si="14"/>
        <v>4.8999780825772651E-2</v>
      </c>
      <c r="BA15" s="25">
        <f t="shared" si="14"/>
        <v>4.8999780825772651E-2</v>
      </c>
      <c r="BB15" s="25">
        <f t="shared" si="14"/>
        <v>4.8999780825772651E-2</v>
      </c>
      <c r="BC15" s="25">
        <f t="shared" si="14"/>
        <v>4.8999780825772651E-2</v>
      </c>
      <c r="BD15" s="25">
        <f t="shared" si="14"/>
        <v>4.8999780825772651E-2</v>
      </c>
      <c r="BE15" s="25">
        <f t="shared" si="14"/>
        <v>4.8999780825772651E-2</v>
      </c>
      <c r="BF15" s="25">
        <f t="shared" si="14"/>
        <v>0.10249885677640713</v>
      </c>
      <c r="BG15" s="25">
        <f t="shared" si="14"/>
        <v>0.10249885677640713</v>
      </c>
      <c r="BH15" s="25">
        <f t="shared" si="14"/>
        <v>0.10249885677640713</v>
      </c>
      <c r="BI15" s="25">
        <f t="shared" si="14"/>
        <v>0.10249885677640713</v>
      </c>
      <c r="BJ15" s="25">
        <f t="shared" si="14"/>
        <v>0.10249885677640713</v>
      </c>
      <c r="BK15" s="25">
        <f t="shared" si="14"/>
        <v>0.10249885677640713</v>
      </c>
      <c r="BL15" s="25">
        <f t="shared" si="14"/>
        <v>0.10249885677640713</v>
      </c>
      <c r="BM15" s="25">
        <f t="shared" si="14"/>
        <v>0.10249885677640713</v>
      </c>
      <c r="BN15" s="25">
        <f t="shared" si="14"/>
        <v>0.10249885677640713</v>
      </c>
      <c r="BO15" s="25">
        <f t="shared" si="14"/>
        <v>0.10249885677640713</v>
      </c>
      <c r="BP15" s="25">
        <f t="shared" si="14"/>
        <v>0.10249885677640713</v>
      </c>
      <c r="BQ15" s="25">
        <f t="shared" si="14"/>
        <v>0.10249885677640713</v>
      </c>
      <c r="BR15" s="25">
        <f t="shared" si="14"/>
        <v>0.15762415137633284</v>
      </c>
      <c r="BS15" s="25">
        <f t="shared" si="14"/>
        <v>0.15762415137633284</v>
      </c>
      <c r="BT15" s="25">
        <f t="shared" si="14"/>
        <v>0.15762415137633284</v>
      </c>
      <c r="BU15" s="25">
        <f t="shared" si="14"/>
        <v>0.15762415137633284</v>
      </c>
      <c r="BV15" s="25">
        <f t="shared" si="14"/>
        <v>0.15762415137633284</v>
      </c>
      <c r="BW15" s="25">
        <f t="shared" si="14"/>
        <v>0.15762415137633284</v>
      </c>
      <c r="BX15" s="25">
        <f t="shared" si="14"/>
        <v>0.15762415137633284</v>
      </c>
      <c r="BY15" s="25">
        <f t="shared" si="14"/>
        <v>0.15762415137633284</v>
      </c>
      <c r="BZ15" s="25">
        <f t="shared" si="14"/>
        <v>0.15762415137633284</v>
      </c>
      <c r="CA15" s="25">
        <f t="shared" si="14"/>
        <v>0.15762415137633284</v>
      </c>
      <c r="CB15" s="25">
        <f t="shared" si="14"/>
        <v>0.15762415137633284</v>
      </c>
      <c r="CC15" s="25">
        <f t="shared" si="14"/>
        <v>0.15762415137633284</v>
      </c>
      <c r="CD15" s="25">
        <f t="shared" si="14"/>
        <v>0.15762415137633284</v>
      </c>
      <c r="CE15" s="25">
        <f t="shared" si="14"/>
        <v>0.15762415137633284</v>
      </c>
      <c r="CF15" s="25">
        <f t="shared" ref="CF15:EQ15" si="15">(CF6-$S6)/$S6</f>
        <v>0.15762415137633284</v>
      </c>
      <c r="CG15" s="25">
        <f t="shared" si="15"/>
        <v>0.15762415137633284</v>
      </c>
      <c r="CH15" s="25">
        <f t="shared" si="15"/>
        <v>0.15762415137633284</v>
      </c>
      <c r="CI15" s="25">
        <f t="shared" si="15"/>
        <v>0.15762415137633284</v>
      </c>
      <c r="CJ15" s="25">
        <f t="shared" si="15"/>
        <v>0.15762415137633284</v>
      </c>
      <c r="CK15" s="25">
        <f t="shared" si="15"/>
        <v>0.22129345264348468</v>
      </c>
      <c r="CL15" s="25">
        <f t="shared" si="15"/>
        <v>0.22129345264348468</v>
      </c>
      <c r="CM15" s="25">
        <f t="shared" si="15"/>
        <v>0.22129345264348468</v>
      </c>
      <c r="CN15" s="25">
        <f t="shared" si="15"/>
        <v>0.22129345264348468</v>
      </c>
      <c r="CO15" s="25">
        <f t="shared" si="15"/>
        <v>0.22129345264348468</v>
      </c>
      <c r="CP15" s="25">
        <f t="shared" si="15"/>
        <v>0.30653003904548276</v>
      </c>
      <c r="CQ15" s="25">
        <f t="shared" si="15"/>
        <v>0.30653003904548276</v>
      </c>
      <c r="CR15" s="25">
        <f t="shared" si="15"/>
        <v>0.30653003904548276</v>
      </c>
      <c r="CS15" s="25">
        <f t="shared" si="15"/>
        <v>0.30653003904548276</v>
      </c>
      <c r="CT15" s="25">
        <f t="shared" si="15"/>
        <v>0.30653003904548276</v>
      </c>
      <c r="CU15" s="25">
        <f t="shared" si="15"/>
        <v>0.30653003904548276</v>
      </c>
      <c r="CV15" s="25">
        <f t="shared" si="15"/>
        <v>0.30653003904548276</v>
      </c>
      <c r="CW15" s="25">
        <f t="shared" si="15"/>
        <v>0.30653003904548276</v>
      </c>
      <c r="CX15" s="25">
        <f t="shared" si="15"/>
        <v>0.30653003904548276</v>
      </c>
      <c r="CY15" s="25">
        <f t="shared" si="15"/>
        <v>0.30653003904548276</v>
      </c>
      <c r="CZ15" s="25">
        <f t="shared" si="15"/>
        <v>0.30653003904548276</v>
      </c>
      <c r="DA15" s="25">
        <f t="shared" si="15"/>
        <v>0.30653003904548276</v>
      </c>
      <c r="DB15" s="25">
        <f t="shared" si="15"/>
        <v>0.39327703351742149</v>
      </c>
      <c r="DC15" s="25">
        <f t="shared" si="15"/>
        <v>0.39327703351742149</v>
      </c>
      <c r="DD15" s="25">
        <f t="shared" si="15"/>
        <v>0.39327703351742149</v>
      </c>
      <c r="DE15" s="25">
        <f t="shared" si="15"/>
        <v>0.39327703351742149</v>
      </c>
      <c r="DF15" s="25">
        <f t="shared" si="15"/>
        <v>0.39327703351742149</v>
      </c>
      <c r="DG15" s="25">
        <f t="shared" si="15"/>
        <v>0.39327703351742149</v>
      </c>
      <c r="DH15" s="25">
        <f t="shared" si="15"/>
        <v>0.39327703351742149</v>
      </c>
      <c r="DI15" s="25">
        <f t="shared" si="15"/>
        <v>0.39327703351742149</v>
      </c>
      <c r="DJ15" s="25">
        <f t="shared" si="15"/>
        <v>0.39327703351742149</v>
      </c>
      <c r="DK15" s="25">
        <f t="shared" si="15"/>
        <v>0.39327703351742149</v>
      </c>
      <c r="DL15" s="25">
        <f t="shared" si="15"/>
        <v>0.39327703351742149</v>
      </c>
      <c r="DM15" s="25">
        <f t="shared" si="15"/>
        <v>0.39327703351742149</v>
      </c>
      <c r="DN15" s="25">
        <f t="shared" si="15"/>
        <v>0.48116698099678257</v>
      </c>
      <c r="DO15" s="25">
        <f t="shared" si="15"/>
        <v>0.48116698099678257</v>
      </c>
      <c r="DP15" s="25">
        <f t="shared" si="15"/>
        <v>0.48116698099678257</v>
      </c>
      <c r="DQ15" s="25">
        <f t="shared" si="15"/>
        <v>0.48116698099678257</v>
      </c>
      <c r="DR15" s="25">
        <f t="shared" si="15"/>
        <v>0.48116698099678257</v>
      </c>
      <c r="DS15" s="25">
        <f t="shared" si="15"/>
        <v>0.48116698099678257</v>
      </c>
      <c r="DT15" s="25">
        <f t="shared" si="15"/>
        <v>0.48116698099678257</v>
      </c>
      <c r="DU15" s="25">
        <f t="shared" si="15"/>
        <v>0.48116698099678257</v>
      </c>
      <c r="DV15" s="25">
        <f t="shared" si="15"/>
        <v>0.48116698099678257</v>
      </c>
      <c r="DW15" s="25">
        <f t="shared" si="15"/>
        <v>0.48116698099678257</v>
      </c>
      <c r="DX15" s="25">
        <f t="shared" si="15"/>
        <v>0.48116698099678257</v>
      </c>
      <c r="DY15" s="25">
        <f t="shared" si="15"/>
        <v>0.48116698099678257</v>
      </c>
      <c r="DZ15" s="25">
        <f t="shared" si="15"/>
        <v>0.48116698099678257</v>
      </c>
      <c r="EA15" s="25">
        <f t="shared" si="15"/>
        <v>0.48116698099678257</v>
      </c>
      <c r="EB15" s="25">
        <f t="shared" si="15"/>
        <v>0.48116698099678257</v>
      </c>
      <c r="EC15" s="25">
        <f t="shared" si="15"/>
        <v>0.48116698099678257</v>
      </c>
      <c r="ED15" s="25">
        <f t="shared" si="15"/>
        <v>0.48116698099678257</v>
      </c>
      <c r="EE15" s="25">
        <f t="shared" si="15"/>
        <v>0.48116698099678257</v>
      </c>
      <c r="EF15" s="25">
        <f t="shared" si="15"/>
        <v>0.48116698099678257</v>
      </c>
      <c r="EG15" s="25">
        <f t="shared" si="15"/>
        <v>0.48116698099678257</v>
      </c>
      <c r="EH15" s="25">
        <f t="shared" si="15"/>
        <v>0.48116698099678257</v>
      </c>
      <c r="EI15" s="25">
        <f t="shared" si="15"/>
        <v>0.48116698099678257</v>
      </c>
      <c r="EJ15" s="25">
        <f t="shared" si="15"/>
        <v>0.48116698099678257</v>
      </c>
      <c r="EK15" s="25">
        <f t="shared" si="15"/>
        <v>0.48116698099678257</v>
      </c>
      <c r="EL15" s="25">
        <f t="shared" si="15"/>
        <v>0.48116698099678257</v>
      </c>
      <c r="EM15" s="25">
        <f t="shared" si="15"/>
        <v>0.48116698099678257</v>
      </c>
      <c r="EN15" s="25">
        <f t="shared" si="15"/>
        <v>0.48116698099678257</v>
      </c>
      <c r="EO15" s="25">
        <f t="shared" si="15"/>
        <v>0.48116698099678257</v>
      </c>
      <c r="EP15" s="25">
        <f t="shared" si="15"/>
        <v>0.48116698099678257</v>
      </c>
      <c r="EQ15" s="25">
        <f t="shared" si="15"/>
        <v>0.48116698099678257</v>
      </c>
      <c r="ER15" s="25">
        <f t="shared" ref="ER15:GX15" si="16">(ER6-$S6)/$S6</f>
        <v>0.48116698099678257</v>
      </c>
      <c r="ES15" s="25">
        <f t="shared" si="16"/>
        <v>0.48116698099678257</v>
      </c>
      <c r="ET15" s="25">
        <f t="shared" si="16"/>
        <v>0.48116698099678257</v>
      </c>
      <c r="EU15" s="25">
        <f t="shared" si="16"/>
        <v>0.48116698099678257</v>
      </c>
      <c r="EV15" s="25">
        <f t="shared" si="16"/>
        <v>0.48116698099678257</v>
      </c>
      <c r="EW15" s="25">
        <f t="shared" si="16"/>
        <v>0.48116698099678257</v>
      </c>
      <c r="EX15" s="25">
        <f t="shared" si="16"/>
        <v>0.48116698099678257</v>
      </c>
      <c r="EY15" s="25">
        <f t="shared" si="16"/>
        <v>0.48116698099678257</v>
      </c>
      <c r="EZ15" s="25">
        <f t="shared" si="16"/>
        <v>0.48116698099678257</v>
      </c>
      <c r="FA15" s="25">
        <f t="shared" si="16"/>
        <v>0.48116698099678257</v>
      </c>
      <c r="FB15" s="25">
        <f t="shared" si="16"/>
        <v>0.48116698099678257</v>
      </c>
      <c r="FC15" s="25">
        <f t="shared" si="16"/>
        <v>0.48116698099678257</v>
      </c>
      <c r="FD15" s="25">
        <f t="shared" si="16"/>
        <v>0.48116698099678257</v>
      </c>
      <c r="FE15" s="25">
        <f t="shared" si="16"/>
        <v>0.48116698099678257</v>
      </c>
      <c r="FF15" s="25">
        <f t="shared" si="16"/>
        <v>0.48116698099678257</v>
      </c>
      <c r="FG15" s="25">
        <f t="shared" si="16"/>
        <v>0.48116698099678257</v>
      </c>
      <c r="FH15" s="25">
        <f t="shared" si="16"/>
        <v>0.48116698099678257</v>
      </c>
      <c r="FI15" s="25">
        <f t="shared" si="16"/>
        <v>0.48116698099678257</v>
      </c>
      <c r="FJ15" s="25">
        <f t="shared" si="16"/>
        <v>0.48116698099678257</v>
      </c>
      <c r="FK15" s="25">
        <f t="shared" si="16"/>
        <v>0.48116698099678257</v>
      </c>
      <c r="FL15" s="25">
        <f t="shared" si="16"/>
        <v>0.48116698099678257</v>
      </c>
      <c r="FM15" s="25">
        <f t="shared" si="16"/>
        <v>0.48116698099678257</v>
      </c>
      <c r="FN15" s="25">
        <f t="shared" si="16"/>
        <v>0.48116698099678257</v>
      </c>
      <c r="FO15" s="25">
        <f t="shared" si="16"/>
        <v>0.48116698099678257</v>
      </c>
      <c r="FP15" s="25">
        <f t="shared" si="16"/>
        <v>0.61447199305136513</v>
      </c>
      <c r="FQ15" s="25">
        <f t="shared" si="16"/>
        <v>0.61447199305136513</v>
      </c>
      <c r="FR15" s="25">
        <f t="shared" si="16"/>
        <v>0.61447199305136513</v>
      </c>
      <c r="FS15" s="25">
        <f t="shared" si="16"/>
        <v>0.61447199305136513</v>
      </c>
      <c r="FT15" s="25">
        <f t="shared" si="16"/>
        <v>0.61447199305136513</v>
      </c>
      <c r="FU15" s="25">
        <f t="shared" si="16"/>
        <v>0.61447199305136513</v>
      </c>
      <c r="FV15" s="25">
        <f t="shared" si="16"/>
        <v>0.61447199305136513</v>
      </c>
      <c r="FW15" s="25">
        <f t="shared" si="16"/>
        <v>0.61447199305136513</v>
      </c>
      <c r="FX15" s="25">
        <f t="shared" si="16"/>
        <v>0.61447199305136513</v>
      </c>
      <c r="FY15" s="25">
        <f t="shared" si="16"/>
        <v>0.61447199305136513</v>
      </c>
      <c r="FZ15" s="25">
        <f t="shared" si="16"/>
        <v>0.61447199305136513</v>
      </c>
      <c r="GA15" s="25">
        <f t="shared" si="16"/>
        <v>0.61447199305136513</v>
      </c>
      <c r="GB15" s="25">
        <f t="shared" si="16"/>
        <v>0.61447199305136513</v>
      </c>
      <c r="GC15" s="25">
        <f t="shared" si="16"/>
        <v>0.61447199305136513</v>
      </c>
      <c r="GD15" s="25">
        <f t="shared" si="16"/>
        <v>0.61447199305136513</v>
      </c>
      <c r="GE15" s="25">
        <f t="shared" si="16"/>
        <v>0.61447199305136513</v>
      </c>
      <c r="GF15" s="25">
        <f t="shared" si="16"/>
        <v>0.61447199305136513</v>
      </c>
      <c r="GG15" s="25">
        <f t="shared" si="16"/>
        <v>0.61447199305136513</v>
      </c>
      <c r="GH15" s="25">
        <f t="shared" si="16"/>
        <v>0.79052355581772271</v>
      </c>
      <c r="GI15" s="25">
        <f t="shared" si="16"/>
        <v>0.79052355581772271</v>
      </c>
      <c r="GJ15" s="25">
        <f t="shared" si="16"/>
        <v>0.79052355581772271</v>
      </c>
      <c r="GK15" s="25">
        <f t="shared" si="16"/>
        <v>0.79052355581772271</v>
      </c>
      <c r="GL15" s="25">
        <f t="shared" si="16"/>
        <v>0.79052355581772271</v>
      </c>
      <c r="GM15" s="25">
        <f t="shared" si="16"/>
        <v>0.79052355581772271</v>
      </c>
      <c r="GN15" s="25">
        <f t="shared" si="16"/>
        <v>0.79052355581772271</v>
      </c>
      <c r="GO15" s="25">
        <f t="shared" si="16"/>
        <v>0.79052355581772271</v>
      </c>
      <c r="GP15" s="25">
        <f t="shared" si="16"/>
        <v>0.79052355581772271</v>
      </c>
      <c r="GQ15" s="25">
        <f t="shared" si="16"/>
        <v>0.79052355581772271</v>
      </c>
      <c r="GR15" s="25">
        <f t="shared" si="16"/>
        <v>0.79052355581772271</v>
      </c>
      <c r="GS15" s="25">
        <f t="shared" si="16"/>
        <v>0.79052355581772271</v>
      </c>
      <c r="GT15" s="25">
        <f t="shared" si="16"/>
        <v>0.98577261620969281</v>
      </c>
      <c r="GU15" s="25">
        <f t="shared" si="16"/>
        <v>0.98577261620969281</v>
      </c>
      <c r="GV15" s="25">
        <f t="shared" si="16"/>
        <v>0.98577261620969281</v>
      </c>
      <c r="GW15" s="25">
        <f t="shared" si="16"/>
        <v>0.98577261620969281</v>
      </c>
      <c r="GX15" s="25">
        <f t="shared" si="16"/>
        <v>0.98577261620969281</v>
      </c>
    </row>
    <row r="16" spans="1:208" x14ac:dyDescent="0.35">
      <c r="A16" s="1" t="s">
        <v>4</v>
      </c>
      <c r="S16" s="25">
        <f>(S7-$S7)/$S7</f>
        <v>0</v>
      </c>
      <c r="T16" s="25">
        <f t="shared" ref="T16:CE16" si="17">(T7-$S7)/$S7</f>
        <v>0</v>
      </c>
      <c r="U16" s="25">
        <f t="shared" si="17"/>
        <v>0</v>
      </c>
      <c r="V16" s="25">
        <f t="shared" si="17"/>
        <v>0</v>
      </c>
      <c r="W16" s="25">
        <f t="shared" si="17"/>
        <v>0</v>
      </c>
      <c r="X16" s="25">
        <f t="shared" si="17"/>
        <v>0</v>
      </c>
      <c r="Y16" s="25">
        <f t="shared" si="17"/>
        <v>0</v>
      </c>
      <c r="Z16" s="25">
        <f t="shared" si="17"/>
        <v>0</v>
      </c>
      <c r="AA16" s="25">
        <f t="shared" si="17"/>
        <v>0</v>
      </c>
      <c r="AB16" s="25">
        <f t="shared" si="17"/>
        <v>0</v>
      </c>
      <c r="AC16" s="25">
        <f t="shared" si="17"/>
        <v>0</v>
      </c>
      <c r="AD16" s="25">
        <f t="shared" si="17"/>
        <v>0</v>
      </c>
      <c r="AE16" s="25">
        <f t="shared" si="17"/>
        <v>0</v>
      </c>
      <c r="AF16" s="25">
        <f t="shared" si="17"/>
        <v>0</v>
      </c>
      <c r="AG16" s="25">
        <f t="shared" si="17"/>
        <v>0</v>
      </c>
      <c r="AH16" s="25">
        <f t="shared" si="17"/>
        <v>0</v>
      </c>
      <c r="AI16" s="25">
        <f t="shared" si="17"/>
        <v>0</v>
      </c>
      <c r="AJ16" s="25">
        <f t="shared" si="17"/>
        <v>3.9941131683829526E-2</v>
      </c>
      <c r="AK16" s="25">
        <f t="shared" si="17"/>
        <v>3.9941131683829526E-2</v>
      </c>
      <c r="AL16" s="25">
        <f t="shared" si="17"/>
        <v>3.9941131683829526E-2</v>
      </c>
      <c r="AM16" s="25">
        <f t="shared" si="17"/>
        <v>3.9941131683829526E-2</v>
      </c>
      <c r="AN16" s="25">
        <f t="shared" si="17"/>
        <v>3.9941131683829526E-2</v>
      </c>
      <c r="AO16" s="25">
        <f t="shared" si="17"/>
        <v>3.9941131683829526E-2</v>
      </c>
      <c r="AP16" s="25">
        <f t="shared" si="17"/>
        <v>3.9941131683829526E-2</v>
      </c>
      <c r="AQ16" s="25">
        <f t="shared" si="17"/>
        <v>3.9941131683829526E-2</v>
      </c>
      <c r="AR16" s="25">
        <f t="shared" si="17"/>
        <v>3.9941131683829526E-2</v>
      </c>
      <c r="AS16" s="25">
        <f t="shared" si="17"/>
        <v>3.9941131683829526E-2</v>
      </c>
      <c r="AT16" s="25">
        <f t="shared" si="17"/>
        <v>3.9941131683829526E-2</v>
      </c>
      <c r="AU16" s="25">
        <f t="shared" si="17"/>
        <v>3.9941131683829526E-2</v>
      </c>
      <c r="AV16" s="25">
        <f t="shared" si="17"/>
        <v>0.17312474213210494</v>
      </c>
      <c r="AW16" s="25">
        <f t="shared" si="17"/>
        <v>0.17312474213210494</v>
      </c>
      <c r="AX16" s="25">
        <f t="shared" si="17"/>
        <v>0.17312474213210494</v>
      </c>
      <c r="AY16" s="25">
        <f t="shared" si="17"/>
        <v>0.17312474213210494</v>
      </c>
      <c r="AZ16" s="25">
        <f t="shared" si="17"/>
        <v>0.17312474213210494</v>
      </c>
      <c r="BA16" s="25">
        <f t="shared" si="17"/>
        <v>0.17312474213210494</v>
      </c>
      <c r="BB16" s="25">
        <f t="shared" si="17"/>
        <v>0.17312474213210494</v>
      </c>
      <c r="BC16" s="25">
        <f t="shared" si="17"/>
        <v>0.17312474213210494</v>
      </c>
      <c r="BD16" s="25">
        <f t="shared" si="17"/>
        <v>0.17312474213210494</v>
      </c>
      <c r="BE16" s="25">
        <f t="shared" si="17"/>
        <v>0.17312474213210494</v>
      </c>
      <c r="BF16" s="25">
        <f t="shared" si="17"/>
        <v>0.17312474213210494</v>
      </c>
      <c r="BG16" s="25">
        <f t="shared" si="17"/>
        <v>0.17312474213210494</v>
      </c>
      <c r="BH16" s="25">
        <f t="shared" si="17"/>
        <v>0.3573800196511287</v>
      </c>
      <c r="BI16" s="25">
        <f t="shared" si="17"/>
        <v>0.3573800196511287</v>
      </c>
      <c r="BJ16" s="25">
        <f t="shared" si="17"/>
        <v>0.3573800196511287</v>
      </c>
      <c r="BK16" s="25">
        <f t="shared" si="17"/>
        <v>0.3573800196511287</v>
      </c>
      <c r="BL16" s="25">
        <f t="shared" si="17"/>
        <v>0.3573800196511287</v>
      </c>
      <c r="BM16" s="25">
        <f t="shared" si="17"/>
        <v>0.3573800196511287</v>
      </c>
      <c r="BN16" s="25">
        <f t="shared" si="17"/>
        <v>0.3573800196511287</v>
      </c>
      <c r="BO16" s="25">
        <f t="shared" si="17"/>
        <v>0.3573800196511287</v>
      </c>
      <c r="BP16" s="25">
        <f t="shared" si="17"/>
        <v>0.3573800196511287</v>
      </c>
      <c r="BQ16" s="25">
        <f t="shared" si="17"/>
        <v>0.3573800196511287</v>
      </c>
      <c r="BR16" s="25">
        <f t="shared" si="17"/>
        <v>0.3573800196511287</v>
      </c>
      <c r="BS16" s="25">
        <f t="shared" si="17"/>
        <v>0.3573800196511287</v>
      </c>
      <c r="BT16" s="25">
        <f t="shared" si="17"/>
        <v>0.45109888941348636</v>
      </c>
      <c r="BU16" s="25">
        <f t="shared" si="17"/>
        <v>0.45109888941348636</v>
      </c>
      <c r="BV16" s="25">
        <f t="shared" si="17"/>
        <v>0.45109888941348636</v>
      </c>
      <c r="BW16" s="25">
        <f t="shared" si="17"/>
        <v>0.45109888941348636</v>
      </c>
      <c r="BX16" s="25">
        <f t="shared" si="17"/>
        <v>0.45109888941348636</v>
      </c>
      <c r="BY16" s="25">
        <f t="shared" si="17"/>
        <v>0.45109888941348636</v>
      </c>
      <c r="BZ16" s="25">
        <f t="shared" si="17"/>
        <v>0.45109888941348636</v>
      </c>
      <c r="CA16" s="25">
        <f t="shared" si="17"/>
        <v>0.45109888941348636</v>
      </c>
      <c r="CB16" s="25">
        <f t="shared" si="17"/>
        <v>0.45109888941348636</v>
      </c>
      <c r="CC16" s="25">
        <f t="shared" si="17"/>
        <v>0.45109888941348636</v>
      </c>
      <c r="CD16" s="25">
        <f t="shared" si="17"/>
        <v>0.45109888941348636</v>
      </c>
      <c r="CE16" s="25">
        <f t="shared" si="17"/>
        <v>0.45109888941348636</v>
      </c>
      <c r="CF16" s="25">
        <f t="shared" ref="CF16:EQ16" si="18">(CF7-$S7)/$S7</f>
        <v>0.45109888941348636</v>
      </c>
      <c r="CG16" s="25">
        <f t="shared" si="18"/>
        <v>0.45109888941348636</v>
      </c>
      <c r="CH16" s="25">
        <f t="shared" si="18"/>
        <v>0.45109888941348636</v>
      </c>
      <c r="CI16" s="25">
        <f t="shared" si="18"/>
        <v>0.45109888941348636</v>
      </c>
      <c r="CJ16" s="25">
        <f t="shared" si="18"/>
        <v>0.45109888941348636</v>
      </c>
      <c r="CK16" s="25">
        <f t="shared" si="18"/>
        <v>0.53090969413145839</v>
      </c>
      <c r="CL16" s="25">
        <f t="shared" si="18"/>
        <v>0.53090969413145839</v>
      </c>
      <c r="CM16" s="25">
        <f t="shared" si="18"/>
        <v>0.53090969413145839</v>
      </c>
      <c r="CN16" s="25">
        <f t="shared" si="18"/>
        <v>0.53090969413145839</v>
      </c>
      <c r="CO16" s="25">
        <f t="shared" si="18"/>
        <v>0.53090969413145839</v>
      </c>
      <c r="CP16" s="25">
        <f t="shared" si="18"/>
        <v>0.607454668419105</v>
      </c>
      <c r="CQ16" s="25">
        <f t="shared" si="18"/>
        <v>0.607454668419105</v>
      </c>
      <c r="CR16" s="25">
        <f t="shared" si="18"/>
        <v>0.607454668419105</v>
      </c>
      <c r="CS16" s="25">
        <f t="shared" si="18"/>
        <v>0.607454668419105</v>
      </c>
      <c r="CT16" s="25">
        <f t="shared" si="18"/>
        <v>0.607454668419105</v>
      </c>
      <c r="CU16" s="25">
        <f t="shared" si="18"/>
        <v>0.607454668419105</v>
      </c>
      <c r="CV16" s="25">
        <f t="shared" si="18"/>
        <v>0.607454668419105</v>
      </c>
      <c r="CW16" s="25">
        <f t="shared" si="18"/>
        <v>0.65379815483558135</v>
      </c>
      <c r="CX16" s="25">
        <f t="shared" si="18"/>
        <v>0.65379815483558135</v>
      </c>
      <c r="CY16" s="25">
        <f t="shared" si="18"/>
        <v>0.65379815483558135</v>
      </c>
      <c r="CZ16" s="25">
        <f t="shared" si="18"/>
        <v>0.65379815483558135</v>
      </c>
      <c r="DA16" s="25">
        <f t="shared" si="18"/>
        <v>0.65379815483558135</v>
      </c>
      <c r="DB16" s="25">
        <f t="shared" si="18"/>
        <v>0.65379815483558135</v>
      </c>
      <c r="DC16" s="25">
        <f t="shared" si="18"/>
        <v>0.65379815483558135</v>
      </c>
      <c r="DD16" s="25">
        <f t="shared" si="18"/>
        <v>0.65379815483558135</v>
      </c>
      <c r="DE16" s="25">
        <f t="shared" si="18"/>
        <v>0.65379815483558135</v>
      </c>
      <c r="DF16" s="25">
        <f t="shared" si="18"/>
        <v>0.65379815483558135</v>
      </c>
      <c r="DG16" s="25">
        <f t="shared" si="18"/>
        <v>0.65379815483558135</v>
      </c>
      <c r="DH16" s="25">
        <f t="shared" si="18"/>
        <v>0.65379815483558135</v>
      </c>
      <c r="DI16" s="25">
        <f t="shared" si="18"/>
        <v>0.70014079055384726</v>
      </c>
      <c r="DJ16" s="25">
        <f t="shared" si="18"/>
        <v>0.70014079055384726</v>
      </c>
      <c r="DK16" s="25">
        <f t="shared" si="18"/>
        <v>0.70014079055384726</v>
      </c>
      <c r="DL16" s="25">
        <f t="shared" si="18"/>
        <v>0.70014079055384726</v>
      </c>
      <c r="DM16" s="25">
        <f t="shared" si="18"/>
        <v>0.70014079055384726</v>
      </c>
      <c r="DN16" s="25">
        <f t="shared" si="18"/>
        <v>0.70014079055384726</v>
      </c>
      <c r="DO16" s="25">
        <f t="shared" si="18"/>
        <v>0.70014079055384726</v>
      </c>
      <c r="DP16" s="25">
        <f t="shared" si="18"/>
        <v>0.70014079055384726</v>
      </c>
      <c r="DQ16" s="25">
        <f t="shared" si="18"/>
        <v>0.70014079055384726</v>
      </c>
      <c r="DR16" s="25">
        <f t="shared" si="18"/>
        <v>0.70014079055384726</v>
      </c>
      <c r="DS16" s="25">
        <f t="shared" si="18"/>
        <v>0.70014079055384726</v>
      </c>
      <c r="DT16" s="25">
        <f t="shared" si="18"/>
        <v>0.70014079055384726</v>
      </c>
      <c r="DU16" s="25">
        <f t="shared" si="18"/>
        <v>0.74648427697032338</v>
      </c>
      <c r="DV16" s="25">
        <f t="shared" si="18"/>
        <v>0.74648427697032338</v>
      </c>
      <c r="DW16" s="25">
        <f t="shared" si="18"/>
        <v>0.74648427697032338</v>
      </c>
      <c r="DX16" s="25">
        <f t="shared" si="18"/>
        <v>0.74648427697032338</v>
      </c>
      <c r="DY16" s="25">
        <f t="shared" si="18"/>
        <v>0.74648427697032338</v>
      </c>
      <c r="DZ16" s="25">
        <f t="shared" si="18"/>
        <v>0.74648427697032338</v>
      </c>
      <c r="EA16" s="25">
        <f t="shared" si="18"/>
        <v>0.74648427697032338</v>
      </c>
      <c r="EB16" s="25">
        <f t="shared" si="18"/>
        <v>0.74648427697032338</v>
      </c>
      <c r="EC16" s="25">
        <f t="shared" si="18"/>
        <v>0.74648427697032338</v>
      </c>
      <c r="ED16" s="25">
        <f t="shared" si="18"/>
        <v>0.74648427697032338</v>
      </c>
      <c r="EE16" s="25">
        <f t="shared" si="18"/>
        <v>0.74648427697032338</v>
      </c>
      <c r="EF16" s="25">
        <f t="shared" si="18"/>
        <v>0.74648427697032338</v>
      </c>
      <c r="EG16" s="25">
        <f t="shared" si="18"/>
        <v>0.74648427697032338</v>
      </c>
      <c r="EH16" s="25">
        <f t="shared" si="18"/>
        <v>0.74648427697032338</v>
      </c>
      <c r="EI16" s="25">
        <f t="shared" si="18"/>
        <v>0.74648427697032338</v>
      </c>
      <c r="EJ16" s="25">
        <f t="shared" si="18"/>
        <v>0.74648427697032338</v>
      </c>
      <c r="EK16" s="25">
        <f t="shared" si="18"/>
        <v>0.74648427697032338</v>
      </c>
      <c r="EL16" s="25">
        <f t="shared" si="18"/>
        <v>0.74648427697032338</v>
      </c>
      <c r="EM16" s="25">
        <f t="shared" si="18"/>
        <v>0.74648427697032338</v>
      </c>
      <c r="EN16" s="25">
        <f t="shared" si="18"/>
        <v>0.74648427697032338</v>
      </c>
      <c r="EO16" s="25">
        <f t="shared" si="18"/>
        <v>0.74648427697032338</v>
      </c>
      <c r="EP16" s="25">
        <f t="shared" si="18"/>
        <v>0.74648427697032338</v>
      </c>
      <c r="EQ16" s="25">
        <f t="shared" si="18"/>
        <v>0.74648427697032338</v>
      </c>
      <c r="ER16" s="25">
        <f t="shared" ref="ER16:GX16" si="19">(ER7-$S7)/$S7</f>
        <v>0.74648427697032338</v>
      </c>
      <c r="ES16" s="25">
        <f t="shared" si="19"/>
        <v>0.74648427697032338</v>
      </c>
      <c r="ET16" s="25">
        <f t="shared" si="19"/>
        <v>0.74648427697032338</v>
      </c>
      <c r="EU16" s="25">
        <f t="shared" si="19"/>
        <v>0.74648427697032338</v>
      </c>
      <c r="EV16" s="25">
        <f t="shared" si="19"/>
        <v>0.74648427697032338</v>
      </c>
      <c r="EW16" s="25">
        <f t="shared" si="19"/>
        <v>0.74648427697032338</v>
      </c>
      <c r="EX16" s="25">
        <f t="shared" si="19"/>
        <v>0.74648427697032338</v>
      </c>
      <c r="EY16" s="25">
        <f t="shared" si="19"/>
        <v>0.74648427697032338</v>
      </c>
      <c r="EZ16" s="25">
        <f t="shared" si="19"/>
        <v>0.74648427697032338</v>
      </c>
      <c r="FA16" s="25">
        <f t="shared" si="19"/>
        <v>0.74648427697032338</v>
      </c>
      <c r="FB16" s="25">
        <f t="shared" si="19"/>
        <v>0.74648427697032338</v>
      </c>
      <c r="FC16" s="25">
        <f t="shared" si="19"/>
        <v>0.74648427697032338</v>
      </c>
      <c r="FD16" s="25">
        <f t="shared" si="19"/>
        <v>0.74648427697032338</v>
      </c>
      <c r="FE16" s="25">
        <f t="shared" si="19"/>
        <v>0.74648427697032338</v>
      </c>
      <c r="FF16" s="25">
        <f t="shared" si="19"/>
        <v>0.74648427697032338</v>
      </c>
      <c r="FG16" s="25">
        <f t="shared" si="19"/>
        <v>0.74648427697032338</v>
      </c>
      <c r="FH16" s="25">
        <f t="shared" si="19"/>
        <v>0.74648427697032338</v>
      </c>
      <c r="FI16" s="25">
        <f t="shared" si="19"/>
        <v>0.74648427697032338</v>
      </c>
      <c r="FJ16" s="25">
        <f t="shared" si="19"/>
        <v>0.74648427697032338</v>
      </c>
      <c r="FK16" s="25">
        <f t="shared" si="19"/>
        <v>0.74648427697032338</v>
      </c>
      <c r="FL16" s="25">
        <f t="shared" si="19"/>
        <v>0.74648427697032338</v>
      </c>
      <c r="FM16" s="25">
        <f t="shared" si="19"/>
        <v>0.74648427697032338</v>
      </c>
      <c r="FN16" s="25">
        <f t="shared" si="19"/>
        <v>0.74648427697032338</v>
      </c>
      <c r="FO16" s="25">
        <f t="shared" si="19"/>
        <v>0.74648427697032338</v>
      </c>
      <c r="FP16" s="25">
        <f t="shared" si="19"/>
        <v>0.90366863603302428</v>
      </c>
      <c r="FQ16" s="25">
        <f t="shared" si="19"/>
        <v>0.90366863603302428</v>
      </c>
      <c r="FR16" s="25">
        <f t="shared" si="19"/>
        <v>0.90366863603302428</v>
      </c>
      <c r="FS16" s="25">
        <f t="shared" si="19"/>
        <v>0.90366863603302428</v>
      </c>
      <c r="FT16" s="25">
        <f t="shared" si="19"/>
        <v>0.90366863603302428</v>
      </c>
      <c r="FU16" s="25">
        <f t="shared" si="19"/>
        <v>0.90366863603302428</v>
      </c>
      <c r="FV16" s="25">
        <f t="shared" si="19"/>
        <v>0.90366863603302428</v>
      </c>
      <c r="FW16" s="25">
        <f t="shared" si="19"/>
        <v>0.90366863603302428</v>
      </c>
      <c r="FX16" s="25">
        <f t="shared" si="19"/>
        <v>0.90366863603302428</v>
      </c>
      <c r="FY16" s="25">
        <f t="shared" si="19"/>
        <v>0.90366863603302428</v>
      </c>
      <c r="FZ16" s="25">
        <f t="shared" si="19"/>
        <v>0.90366863603302428</v>
      </c>
      <c r="GA16" s="25">
        <f t="shared" si="19"/>
        <v>0.90366863603302428</v>
      </c>
      <c r="GB16" s="25">
        <f t="shared" si="19"/>
        <v>0.90366863603302428</v>
      </c>
      <c r="GC16" s="25">
        <f t="shared" si="19"/>
        <v>0.90366863603302428</v>
      </c>
      <c r="GD16" s="25">
        <f t="shared" si="19"/>
        <v>0.90366863603302428</v>
      </c>
      <c r="GE16" s="25">
        <f t="shared" si="19"/>
        <v>0.90366863603302428</v>
      </c>
      <c r="GF16" s="25">
        <f t="shared" si="19"/>
        <v>0.90366863603302428</v>
      </c>
      <c r="GG16" s="25">
        <f t="shared" si="19"/>
        <v>0.90366863603302428</v>
      </c>
      <c r="GH16" s="25">
        <f t="shared" si="19"/>
        <v>1.0538655097171001</v>
      </c>
      <c r="GI16" s="25">
        <f t="shared" si="19"/>
        <v>1.0538655097171001</v>
      </c>
      <c r="GJ16" s="25">
        <f t="shared" si="19"/>
        <v>1.0538655097171001</v>
      </c>
      <c r="GK16" s="25">
        <f t="shared" si="19"/>
        <v>1.0538655097171001</v>
      </c>
      <c r="GL16" s="25">
        <f t="shared" si="19"/>
        <v>1.0538655097171001</v>
      </c>
      <c r="GM16" s="25">
        <f t="shared" si="19"/>
        <v>1.0538655097171001</v>
      </c>
      <c r="GN16" s="25">
        <f t="shared" si="19"/>
        <v>1.0538655097171001</v>
      </c>
      <c r="GO16" s="25">
        <f t="shared" si="19"/>
        <v>1.0538655097171001</v>
      </c>
      <c r="GP16" s="25">
        <f t="shared" si="19"/>
        <v>1.0538655097171001</v>
      </c>
      <c r="GQ16" s="25">
        <f t="shared" si="19"/>
        <v>1.0538655097171001</v>
      </c>
      <c r="GR16" s="25">
        <f t="shared" si="19"/>
        <v>1.0538655097171001</v>
      </c>
      <c r="GS16" s="25">
        <f t="shared" si="19"/>
        <v>1.0538655097171001</v>
      </c>
      <c r="GT16" s="25">
        <f t="shared" si="19"/>
        <v>1.2389928430759547</v>
      </c>
      <c r="GU16" s="25">
        <f t="shared" si="19"/>
        <v>1.2389928430759547</v>
      </c>
      <c r="GV16" s="25">
        <f t="shared" si="19"/>
        <v>1.2389928430759547</v>
      </c>
      <c r="GW16" s="25">
        <f t="shared" si="19"/>
        <v>1.2389928430759547</v>
      </c>
      <c r="GX16" s="25">
        <f t="shared" si="19"/>
        <v>1.2389928430759547</v>
      </c>
    </row>
    <row r="17" spans="1:206" x14ac:dyDescent="0.35">
      <c r="A17" s="1" t="s">
        <v>6</v>
      </c>
      <c r="S17" s="25">
        <f>(S8-$S8)/$S8</f>
        <v>0</v>
      </c>
      <c r="T17" s="25">
        <f t="shared" ref="T17:CE17" si="20">(T8-$S8)/$S8</f>
        <v>0</v>
      </c>
      <c r="U17" s="25">
        <f t="shared" si="20"/>
        <v>0</v>
      </c>
      <c r="V17" s="25">
        <f t="shared" si="20"/>
        <v>0</v>
      </c>
      <c r="W17" s="25">
        <f t="shared" si="20"/>
        <v>0</v>
      </c>
      <c r="X17" s="25">
        <f t="shared" si="20"/>
        <v>0</v>
      </c>
      <c r="Y17" s="25">
        <f t="shared" si="20"/>
        <v>0</v>
      </c>
      <c r="Z17" s="25">
        <f t="shared" si="20"/>
        <v>0</v>
      </c>
      <c r="AA17" s="25">
        <f t="shared" si="20"/>
        <v>0</v>
      </c>
      <c r="AB17" s="25">
        <f t="shared" si="20"/>
        <v>0</v>
      </c>
      <c r="AC17" s="25">
        <f t="shared" si="20"/>
        <v>0</v>
      </c>
      <c r="AD17" s="25">
        <f t="shared" si="20"/>
        <v>0</v>
      </c>
      <c r="AE17" s="25">
        <f t="shared" si="20"/>
        <v>0</v>
      </c>
      <c r="AF17" s="25">
        <f t="shared" si="20"/>
        <v>0</v>
      </c>
      <c r="AG17" s="25">
        <f t="shared" si="20"/>
        <v>0</v>
      </c>
      <c r="AH17" s="25">
        <f t="shared" si="20"/>
        <v>0</v>
      </c>
      <c r="AI17" s="25">
        <f t="shared" si="20"/>
        <v>0</v>
      </c>
      <c r="AJ17" s="25">
        <f t="shared" si="20"/>
        <v>0</v>
      </c>
      <c r="AK17" s="25">
        <f t="shared" si="20"/>
        <v>0</v>
      </c>
      <c r="AL17" s="25">
        <f t="shared" si="20"/>
        <v>0</v>
      </c>
      <c r="AM17" s="25">
        <f t="shared" si="20"/>
        <v>0</v>
      </c>
      <c r="AN17" s="25">
        <f t="shared" si="20"/>
        <v>0</v>
      </c>
      <c r="AO17" s="25">
        <f t="shared" si="20"/>
        <v>0</v>
      </c>
      <c r="AP17" s="25">
        <f t="shared" si="20"/>
        <v>0</v>
      </c>
      <c r="AQ17" s="25">
        <f t="shared" si="20"/>
        <v>0</v>
      </c>
      <c r="AR17" s="25">
        <f t="shared" si="20"/>
        <v>0</v>
      </c>
      <c r="AS17" s="25">
        <f t="shared" si="20"/>
        <v>0</v>
      </c>
      <c r="AT17" s="25">
        <f t="shared" si="20"/>
        <v>0</v>
      </c>
      <c r="AU17" s="25">
        <f t="shared" si="20"/>
        <v>0</v>
      </c>
      <c r="AV17" s="25">
        <f t="shared" si="20"/>
        <v>0</v>
      </c>
      <c r="AW17" s="25">
        <f t="shared" si="20"/>
        <v>0</v>
      </c>
      <c r="AX17" s="25">
        <f t="shared" si="20"/>
        <v>0</v>
      </c>
      <c r="AY17" s="25">
        <f t="shared" si="20"/>
        <v>0</v>
      </c>
      <c r="AZ17" s="25">
        <f t="shared" si="20"/>
        <v>0</v>
      </c>
      <c r="BA17" s="25">
        <f t="shared" si="20"/>
        <v>0</v>
      </c>
      <c r="BB17" s="25">
        <f t="shared" si="20"/>
        <v>0</v>
      </c>
      <c r="BC17" s="25">
        <f t="shared" si="20"/>
        <v>0</v>
      </c>
      <c r="BD17" s="25">
        <f t="shared" si="20"/>
        <v>0</v>
      </c>
      <c r="BE17" s="25">
        <f t="shared" si="20"/>
        <v>0</v>
      </c>
      <c r="BF17" s="25">
        <f t="shared" si="20"/>
        <v>3.4745122718691075E-2</v>
      </c>
      <c r="BG17" s="25">
        <f t="shared" si="20"/>
        <v>3.4745122718691075E-2</v>
      </c>
      <c r="BH17" s="25">
        <f t="shared" si="20"/>
        <v>3.4745122718691075E-2</v>
      </c>
      <c r="BI17" s="25">
        <f t="shared" si="20"/>
        <v>3.4745122718691075E-2</v>
      </c>
      <c r="BJ17" s="25">
        <f t="shared" si="20"/>
        <v>3.4745122718691075E-2</v>
      </c>
      <c r="BK17" s="25">
        <f t="shared" si="20"/>
        <v>3.4745122718691075E-2</v>
      </c>
      <c r="BL17" s="25">
        <f t="shared" si="20"/>
        <v>3.4745122718691075E-2</v>
      </c>
      <c r="BM17" s="25">
        <f t="shared" si="20"/>
        <v>3.4745122718691075E-2</v>
      </c>
      <c r="BN17" s="25">
        <f t="shared" si="20"/>
        <v>3.4745122718691075E-2</v>
      </c>
      <c r="BO17" s="25">
        <f t="shared" si="20"/>
        <v>3.4745122718691075E-2</v>
      </c>
      <c r="BP17" s="25">
        <f t="shared" si="20"/>
        <v>3.4745122718691075E-2</v>
      </c>
      <c r="BQ17" s="25">
        <f t="shared" si="20"/>
        <v>3.4745122718691075E-2</v>
      </c>
      <c r="BR17" s="25">
        <f t="shared" si="20"/>
        <v>8.6473482464671958E-2</v>
      </c>
      <c r="BS17" s="25">
        <f t="shared" si="20"/>
        <v>8.6473482464671958E-2</v>
      </c>
      <c r="BT17" s="25">
        <f t="shared" si="20"/>
        <v>8.6473482464671958E-2</v>
      </c>
      <c r="BU17" s="25">
        <f t="shared" si="20"/>
        <v>8.6473482464671958E-2</v>
      </c>
      <c r="BV17" s="25">
        <f t="shared" si="20"/>
        <v>8.6473482464671958E-2</v>
      </c>
      <c r="BW17" s="25">
        <f t="shared" si="20"/>
        <v>8.6473482464671958E-2</v>
      </c>
      <c r="BX17" s="25">
        <f t="shared" si="20"/>
        <v>8.6473482464671958E-2</v>
      </c>
      <c r="BY17" s="25">
        <f t="shared" si="20"/>
        <v>8.6473482464671958E-2</v>
      </c>
      <c r="BZ17" s="25">
        <f t="shared" si="20"/>
        <v>8.6473482464671958E-2</v>
      </c>
      <c r="CA17" s="25">
        <f t="shared" si="20"/>
        <v>8.6473482464671958E-2</v>
      </c>
      <c r="CB17" s="25">
        <f t="shared" si="20"/>
        <v>8.6473482464671958E-2</v>
      </c>
      <c r="CC17" s="25">
        <f t="shared" si="20"/>
        <v>8.6473482464671958E-2</v>
      </c>
      <c r="CD17" s="25">
        <f t="shared" si="20"/>
        <v>8.6473482464671958E-2</v>
      </c>
      <c r="CE17" s="25">
        <f t="shared" si="20"/>
        <v>8.6473482464671958E-2</v>
      </c>
      <c r="CF17" s="25">
        <f t="shared" ref="CF17:EQ17" si="21">(CF8-$S8)/$S8</f>
        <v>8.6473482464671958E-2</v>
      </c>
      <c r="CG17" s="25">
        <f t="shared" si="21"/>
        <v>8.6473482464671958E-2</v>
      </c>
      <c r="CH17" s="25">
        <f t="shared" si="21"/>
        <v>8.6473482464671958E-2</v>
      </c>
      <c r="CI17" s="25">
        <f t="shared" si="21"/>
        <v>8.6473482464671958E-2</v>
      </c>
      <c r="CJ17" s="25">
        <f t="shared" si="21"/>
        <v>8.6473482464671958E-2</v>
      </c>
      <c r="CK17" s="25">
        <f t="shared" si="21"/>
        <v>0.14621660278047949</v>
      </c>
      <c r="CL17" s="25">
        <f t="shared" si="21"/>
        <v>0.14621660278047949</v>
      </c>
      <c r="CM17" s="25">
        <f t="shared" si="21"/>
        <v>0.14621660278047949</v>
      </c>
      <c r="CN17" s="25">
        <f t="shared" si="21"/>
        <v>0.14621660278047949</v>
      </c>
      <c r="CO17" s="25">
        <f t="shared" si="21"/>
        <v>0.14621660278047949</v>
      </c>
      <c r="CP17" s="25">
        <f t="shared" si="21"/>
        <v>0.20352766176554718</v>
      </c>
      <c r="CQ17" s="25">
        <f t="shared" si="21"/>
        <v>0.20352766176554718</v>
      </c>
      <c r="CR17" s="25">
        <f t="shared" si="21"/>
        <v>0.20352766176554718</v>
      </c>
      <c r="CS17" s="25">
        <f t="shared" si="21"/>
        <v>0.20352766176554718</v>
      </c>
      <c r="CT17" s="25">
        <f t="shared" si="21"/>
        <v>0.20352766176554718</v>
      </c>
      <c r="CU17" s="25">
        <f t="shared" si="21"/>
        <v>0.20352766176554718</v>
      </c>
      <c r="CV17" s="25">
        <f t="shared" si="21"/>
        <v>0.20352766176554718</v>
      </c>
      <c r="CW17" s="25">
        <f t="shared" si="21"/>
        <v>0.20352766176554718</v>
      </c>
      <c r="CX17" s="25">
        <f t="shared" si="21"/>
        <v>0.20352766176554718</v>
      </c>
      <c r="CY17" s="25">
        <f t="shared" si="21"/>
        <v>0.20352766176554718</v>
      </c>
      <c r="CZ17" s="25">
        <f t="shared" si="21"/>
        <v>0.20352766176554718</v>
      </c>
      <c r="DA17" s="25">
        <f t="shared" si="21"/>
        <v>0.20352766176554718</v>
      </c>
      <c r="DB17" s="25">
        <f t="shared" si="21"/>
        <v>0.20352766176554718</v>
      </c>
      <c r="DC17" s="25">
        <f t="shared" si="21"/>
        <v>0.20352766176554718</v>
      </c>
      <c r="DD17" s="25">
        <f t="shared" si="21"/>
        <v>0.20352766176554718</v>
      </c>
      <c r="DE17" s="25">
        <f t="shared" si="21"/>
        <v>0.20352766176554718</v>
      </c>
      <c r="DF17" s="25">
        <f t="shared" si="21"/>
        <v>0.20352766176554718</v>
      </c>
      <c r="DG17" s="25">
        <f t="shared" si="21"/>
        <v>0.20352766176554718</v>
      </c>
      <c r="DH17" s="25">
        <f t="shared" si="21"/>
        <v>0.20352766176554718</v>
      </c>
      <c r="DI17" s="25">
        <f t="shared" si="21"/>
        <v>0.20352766176554718</v>
      </c>
      <c r="DJ17" s="25">
        <f t="shared" si="21"/>
        <v>0.20352766176554718</v>
      </c>
      <c r="DK17" s="25">
        <f t="shared" si="21"/>
        <v>0.20352766176554718</v>
      </c>
      <c r="DL17" s="25">
        <f t="shared" si="21"/>
        <v>0.20352766176554718</v>
      </c>
      <c r="DM17" s="25">
        <f t="shared" si="21"/>
        <v>0.20352766176554718</v>
      </c>
      <c r="DN17" s="25">
        <f t="shared" si="21"/>
        <v>0.20352766176554718</v>
      </c>
      <c r="DO17" s="25">
        <f t="shared" si="21"/>
        <v>0.20352766176554718</v>
      </c>
      <c r="DP17" s="25">
        <f t="shared" si="21"/>
        <v>0.20352766176554718</v>
      </c>
      <c r="DQ17" s="25">
        <f t="shared" si="21"/>
        <v>0.20352766176554718</v>
      </c>
      <c r="DR17" s="25">
        <f t="shared" si="21"/>
        <v>0.20352766176554718</v>
      </c>
      <c r="DS17" s="25">
        <f t="shared" si="21"/>
        <v>0.20352766176554718</v>
      </c>
      <c r="DT17" s="25">
        <f t="shared" si="21"/>
        <v>0.20352766176554718</v>
      </c>
      <c r="DU17" s="25">
        <f t="shared" si="21"/>
        <v>0.20352766176554718</v>
      </c>
      <c r="DV17" s="25">
        <f t="shared" si="21"/>
        <v>0.20352766176554718</v>
      </c>
      <c r="DW17" s="25">
        <f t="shared" si="21"/>
        <v>0.20352766176554718</v>
      </c>
      <c r="DX17" s="25">
        <f t="shared" si="21"/>
        <v>0.20352766176554718</v>
      </c>
      <c r="DY17" s="25">
        <f t="shared" si="21"/>
        <v>0.20352766176554718</v>
      </c>
      <c r="DZ17" s="25">
        <f t="shared" si="21"/>
        <v>0.20352766176554718</v>
      </c>
      <c r="EA17" s="25">
        <f t="shared" si="21"/>
        <v>0.20352766176554718</v>
      </c>
      <c r="EB17" s="25">
        <f t="shared" si="21"/>
        <v>0.20352766176554718</v>
      </c>
      <c r="EC17" s="25">
        <f t="shared" si="21"/>
        <v>0.20352766176554718</v>
      </c>
      <c r="ED17" s="25">
        <f t="shared" si="21"/>
        <v>0.20352766176554718</v>
      </c>
      <c r="EE17" s="25">
        <f t="shared" si="21"/>
        <v>0.20352766176554718</v>
      </c>
      <c r="EF17" s="25">
        <f t="shared" si="21"/>
        <v>0.20352766176554718</v>
      </c>
      <c r="EG17" s="25">
        <f t="shared" si="21"/>
        <v>0.20352766176554718</v>
      </c>
      <c r="EH17" s="25">
        <f t="shared" si="21"/>
        <v>0.20352766176554718</v>
      </c>
      <c r="EI17" s="25">
        <f t="shared" si="21"/>
        <v>0.20352766176554718</v>
      </c>
      <c r="EJ17" s="25">
        <f t="shared" si="21"/>
        <v>0.20352766176554718</v>
      </c>
      <c r="EK17" s="25">
        <f t="shared" si="21"/>
        <v>0.20352766176554718</v>
      </c>
      <c r="EL17" s="25">
        <f t="shared" si="21"/>
        <v>0.20352766176554718</v>
      </c>
      <c r="EM17" s="25">
        <f t="shared" si="21"/>
        <v>0.20352766176554718</v>
      </c>
      <c r="EN17" s="25">
        <f t="shared" si="21"/>
        <v>0.20352766176554718</v>
      </c>
      <c r="EO17" s="25">
        <f t="shared" si="21"/>
        <v>0.20352766176554718</v>
      </c>
      <c r="EP17" s="25">
        <f t="shared" si="21"/>
        <v>0.20352766176554718</v>
      </c>
      <c r="EQ17" s="25">
        <f t="shared" si="21"/>
        <v>0.20352766176554718</v>
      </c>
      <c r="ER17" s="25">
        <f t="shared" ref="ER17:GX17" si="22">(ER8-$S8)/$S8</f>
        <v>0.20352766176554718</v>
      </c>
      <c r="ES17" s="25">
        <f t="shared" si="22"/>
        <v>0.20352766176554718</v>
      </c>
      <c r="ET17" s="25">
        <f t="shared" si="22"/>
        <v>0.20352766176554718</v>
      </c>
      <c r="EU17" s="25">
        <f t="shared" si="22"/>
        <v>0.20352766176554718</v>
      </c>
      <c r="EV17" s="25">
        <f t="shared" si="22"/>
        <v>0.20352766176554718</v>
      </c>
      <c r="EW17" s="25">
        <f t="shared" si="22"/>
        <v>0.20352766176554718</v>
      </c>
      <c r="EX17" s="25">
        <f t="shared" si="22"/>
        <v>0.20352766176554718</v>
      </c>
      <c r="EY17" s="25">
        <f t="shared" si="22"/>
        <v>0.20352766176554718</v>
      </c>
      <c r="EZ17" s="25">
        <f t="shared" si="22"/>
        <v>0.20352766176554718</v>
      </c>
      <c r="FA17" s="25">
        <f t="shared" si="22"/>
        <v>0.20352766176554718</v>
      </c>
      <c r="FB17" s="25">
        <f t="shared" si="22"/>
        <v>0.20352766176554718</v>
      </c>
      <c r="FC17" s="25">
        <f t="shared" si="22"/>
        <v>0.20352766176554718</v>
      </c>
      <c r="FD17" s="25">
        <f t="shared" si="22"/>
        <v>0.20352766176554718</v>
      </c>
      <c r="FE17" s="25">
        <f t="shared" si="22"/>
        <v>0.20352766176554718</v>
      </c>
      <c r="FF17" s="25">
        <f t="shared" si="22"/>
        <v>0.20352766176554718</v>
      </c>
      <c r="FG17" s="25">
        <f t="shared" si="22"/>
        <v>0.20352766176554718</v>
      </c>
      <c r="FH17" s="25">
        <f t="shared" si="22"/>
        <v>0.20352766176554718</v>
      </c>
      <c r="FI17" s="25">
        <f t="shared" si="22"/>
        <v>0.20352766176554718</v>
      </c>
      <c r="FJ17" s="25">
        <f t="shared" si="22"/>
        <v>0.20352766176554718</v>
      </c>
      <c r="FK17" s="25">
        <f t="shared" si="22"/>
        <v>0.20352766176554718</v>
      </c>
      <c r="FL17" s="25">
        <f t="shared" si="22"/>
        <v>0.20352766176554718</v>
      </c>
      <c r="FM17" s="25">
        <f t="shared" si="22"/>
        <v>0.20352766176554718</v>
      </c>
      <c r="FN17" s="25">
        <f t="shared" si="22"/>
        <v>0.20352766176554718</v>
      </c>
      <c r="FO17" s="25">
        <f t="shared" si="22"/>
        <v>0.20352766176554718</v>
      </c>
      <c r="FP17" s="25">
        <f t="shared" si="22"/>
        <v>0.31184507122833122</v>
      </c>
      <c r="FQ17" s="25">
        <f t="shared" si="22"/>
        <v>0.31184507122833122</v>
      </c>
      <c r="FR17" s="25">
        <f t="shared" si="22"/>
        <v>0.31184507122833122</v>
      </c>
      <c r="FS17" s="25">
        <f t="shared" si="22"/>
        <v>0.31184507122833122</v>
      </c>
      <c r="FT17" s="25">
        <f t="shared" si="22"/>
        <v>0.31184507122833122</v>
      </c>
      <c r="FU17" s="25">
        <f t="shared" si="22"/>
        <v>0.31184507122833122</v>
      </c>
      <c r="FV17" s="25">
        <f t="shared" si="22"/>
        <v>0.31184507122833122</v>
      </c>
      <c r="FW17" s="25">
        <f t="shared" si="22"/>
        <v>0.31184507122833122</v>
      </c>
      <c r="FX17" s="25">
        <f t="shared" si="22"/>
        <v>0.31184507122833122</v>
      </c>
      <c r="FY17" s="25">
        <f t="shared" si="22"/>
        <v>0.31184507122833122</v>
      </c>
      <c r="FZ17" s="25">
        <f t="shared" si="22"/>
        <v>0.31184507122833122</v>
      </c>
      <c r="GA17" s="25">
        <f t="shared" si="22"/>
        <v>0.31184507122833122</v>
      </c>
      <c r="GB17" s="25">
        <f t="shared" si="22"/>
        <v>0.31184507122833122</v>
      </c>
      <c r="GC17" s="25">
        <f t="shared" si="22"/>
        <v>0.31184507122833122</v>
      </c>
      <c r="GD17" s="25">
        <f t="shared" si="22"/>
        <v>0.31184507122833122</v>
      </c>
      <c r="GE17" s="25">
        <f t="shared" si="22"/>
        <v>0.31184507122833122</v>
      </c>
      <c r="GF17" s="25">
        <f t="shared" si="22"/>
        <v>0.31184507122833122</v>
      </c>
      <c r="GG17" s="25">
        <f t="shared" si="22"/>
        <v>0.31184507122833122</v>
      </c>
      <c r="GH17" s="25">
        <f t="shared" si="22"/>
        <v>0.31184507122833122</v>
      </c>
      <c r="GI17" s="25">
        <f t="shared" si="22"/>
        <v>0.31184507122833122</v>
      </c>
      <c r="GJ17" s="25">
        <f t="shared" si="22"/>
        <v>0.31184507122833122</v>
      </c>
      <c r="GK17" s="25">
        <f t="shared" si="22"/>
        <v>0.31184507122833122</v>
      </c>
      <c r="GL17" s="25">
        <f t="shared" si="22"/>
        <v>0.50230047485554086</v>
      </c>
      <c r="GM17" s="25">
        <f t="shared" si="22"/>
        <v>0.50230047485554086</v>
      </c>
      <c r="GN17" s="25">
        <f t="shared" si="22"/>
        <v>0.50230047485554086</v>
      </c>
      <c r="GO17" s="25">
        <f t="shared" si="22"/>
        <v>0.50230047485554086</v>
      </c>
      <c r="GP17" s="25">
        <f t="shared" si="22"/>
        <v>0.50230047485554086</v>
      </c>
      <c r="GQ17" s="25">
        <f t="shared" si="22"/>
        <v>0.50230047485554086</v>
      </c>
      <c r="GR17" s="25">
        <f t="shared" si="22"/>
        <v>0.50230047485554086</v>
      </c>
      <c r="GS17" s="25">
        <f t="shared" si="22"/>
        <v>0.50230047485554086</v>
      </c>
      <c r="GT17" s="25">
        <f t="shared" si="22"/>
        <v>0.50230047485554086</v>
      </c>
      <c r="GU17" s="25">
        <f t="shared" si="22"/>
        <v>0.50230047485554086</v>
      </c>
      <c r="GV17" s="25">
        <f t="shared" si="22"/>
        <v>0.50230047485554086</v>
      </c>
      <c r="GW17" s="25">
        <f t="shared" si="22"/>
        <v>0.50230047485554086</v>
      </c>
      <c r="GX17" s="25">
        <f t="shared" si="22"/>
        <v>0.59243835459694483</v>
      </c>
    </row>
    <row r="19" spans="1:206" x14ac:dyDescent="0.35">
      <c r="A19" s="10" t="s">
        <v>25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</row>
    <row r="20" spans="1:206" x14ac:dyDescent="0.35">
      <c r="A20" s="10" t="s">
        <v>26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</row>
  </sheetData>
  <hyperlinks>
    <hyperlink ref="A1" r:id="rId1" xr:uid="{6538CBC3-7782-4E54-ACD3-DE9B89C63BF3}"/>
    <hyperlink ref="B3" r:id="rId2" display="https://www.gov.br/servidor/pt-br/observatorio-de-pessoal-govbr/arquivos/tab_45_2009.pdf" xr:uid="{1069CEA1-3025-430F-95FD-910EF0B12B5E}"/>
    <hyperlink ref="C3" r:id="rId3" display="https://www.gov.br/servidor/pt-br/observatorio-de-pessoal-govbr/arquivos/tab_46_2009.pdf" xr:uid="{F49DFE21-6C01-45CF-8623-0FCBA83736F4}"/>
    <hyperlink ref="D3" r:id="rId4" display="https://www.gov.br/servidor/pt-br/observatorio-de-pessoal-govbr/arquivos/tab_48_2009.pdf" xr:uid="{ECBFCE8F-5A38-4029-8FEB-397B736BCBDF}"/>
    <hyperlink ref="E3" r:id="rId5" display="https://www.gov.br/servidor/pt-br/observatorio-de-pessoal-govbr/arquivos/tab_49_2009-1.pdf" xr:uid="{009D81FB-4C5B-4169-9003-401FD90EE4E0}"/>
    <hyperlink ref="J3" r:id="rId6" display="https://www.gov.br/servidor/pt-br/observatorio-de-pessoal-govbr/arquivos/tab_50_2010.pdf" xr:uid="{8401DF2C-D9CA-4851-8220-41C4389A3965}"/>
    <hyperlink ref="K3" r:id="rId7" display="https://www.gov.br/servidor/pt-br/observatorio-de-pessoal-govbr/arquivos/tab_51_2010.pdf" xr:uid="{69C92172-8342-458C-9E78-975ED1B5676F}"/>
    <hyperlink ref="N3" r:id="rId8" display="https://www.gov.br/servidor/pt-br/observatorio-de-pessoal-govbr/arquivos/tab_52_2010.pdf" xr:uid="{BB9C3613-E9B1-4502-A841-4121AFB3966A}"/>
    <hyperlink ref="O3" r:id="rId9" display="https://www.gov.br/servidor/pt-br/observatorio-de-pessoal-govbr/arquivos/tab_53_2010.pdf" xr:uid="{42EAC509-4493-4642-927B-B63528C915EA}"/>
    <hyperlink ref="P3" r:id="rId10" display="https://www.gov.br/servidor/pt-br/observatorio-de-pessoal-govbr/arquivos/tab_54_2010.pdf" xr:uid="{A185C527-97CB-445C-859B-AF75964346C5}"/>
    <hyperlink ref="S3" r:id="rId11" display="https://www.gov.br/servidor/pt-br/observatorio-de-pessoal-govbr/arquivos/tab_55_2010.pdf" xr:uid="{5AC77255-1945-41D2-8318-847D175D7AC5}"/>
    <hyperlink ref="Y3" r:id="rId12" display="https://www.gov.br/servidor/pt-br/observatorio-de-pessoal-govbr/arquivos/tab_56_2011.pdf" xr:uid="{21D3BF46-B7E2-4EA1-BE4B-42F7A44AA7CE}"/>
    <hyperlink ref="AB3" r:id="rId13" display="https://www.gov.br/servidor/pt-br/observatorio-de-pessoal-govbr/arquivos/tab_57_2011.pdf" xr:uid="{3B9275E4-1E84-4DEA-8A5E-95114F93643A}"/>
    <hyperlink ref="AN3" r:id="rId14" display="https://www.gov.br/servidor/pt-br/observatorio-de-pessoal-govbr/arquivos/tab_59_2012.pdf" xr:uid="{2FDDBFF6-E8FC-4BB7-9A9E-3994E205DC0E}"/>
    <hyperlink ref="AK3" r:id="rId15" display="https://www.gov.br/servidor/pt-br/observatorio-de-pessoal-govbr/arquivos/tab_58_2012_03.pdf" xr:uid="{ED60B45C-A711-4D3C-9AAE-780251196745}"/>
    <hyperlink ref="AT3" r:id="rId16" display="https://www.gov.br/servidor/pt-br/observatorio-de-pessoal-govbr/arquivos/tab_60_2013_1.pdf" xr:uid="{1193E5A5-9BE3-4798-9276-88812AE1A080}"/>
    <hyperlink ref="AV3" r:id="rId17" display="https://www.gov.br/servidor/pt-br/observatorio-de-pessoal-govbr/arquivos/tab_61_2013_01.pdf" xr:uid="{0CA31246-5302-44E3-BEFC-AC5C4DA52AF9}"/>
    <hyperlink ref="BF3" r:id="rId18" display="https://www.gov.br/servidor/pt-br/observatorio-de-pessoal-govbr/arquivos/tab_62_2014_6-2.pdf" xr:uid="{C68BC72E-2485-4BB0-AD2E-A1710096CC1C}"/>
    <hyperlink ref="BH3" r:id="rId19" display="https://www.gov.br/servidor/pt-br/observatorio-de-pessoal-govbr/arquivos/tab_63_2014_4-1.pdf" xr:uid="{B1AFDA09-B304-48D7-8B55-1AC407FA894D}"/>
    <hyperlink ref="BK3" r:id="rId20" display="https://www.gov.br/servidor/pt-br/observatorio-de-pessoal-govbr/arquivos/tab_64_2014_4-2.pdf" xr:uid="{604D00A1-A2EE-4448-A835-7137A4E978B8}"/>
    <hyperlink ref="BR3" r:id="rId21" display="https://www.gov.br/servidor/pt-br/observatorio-de-pessoal-govbr/arquivos/151217_tab_65_2015.pdf" xr:uid="{6D2DEA6A-9FAD-4F4C-B1F7-5E9DB51124DA}"/>
    <hyperlink ref="BT3" r:id="rId22" display="https://www.gov.br/servidor/pt-br/observatorio-de-pessoal-govbr/arquivos/151217_tab_66_2015.pdf" xr:uid="{23CDAAEB-AA4B-45FE-AA3B-94539A1E36D4}"/>
    <hyperlink ref="BX3" r:id="rId23" display="https://www.gov.br/servidor/pt-br/observatorio-de-pessoal-govbr/arquivos/tabela-de-remuneracao-67-julho-2015.pdf" xr:uid="{9209B775-25A0-4B62-A639-5928354F5630}"/>
    <hyperlink ref="CK3" r:id="rId24" display="https://www.gov.br/servidor/pt-br/observatorio-de-pessoal-govbr/arquivos/tabela-de-remuneracao-68-ago-2016.pdf" xr:uid="{896E8229-E28A-41D4-AA23-092504E962DF}"/>
    <hyperlink ref="CP3" r:id="rId25" display="https://www.gov.br/servidor/pt-br/observatorio-de-pessoal-govbr/arquivos/tabela-de-remuneracao-69-jan2017.pdf" xr:uid="{EFB789AA-1BDA-4A9E-A72D-4EBF8810029A}"/>
    <hyperlink ref="CR3" r:id="rId26" display="https://www.gov.br/servidor/pt-br/observatorio-de-pessoal-govbr/arquivos/tabela-de-remuneracao-70-marco-2017.pdf" xr:uid="{1C650DDD-D6A0-4335-88D4-F52288412FFF}"/>
    <hyperlink ref="CT3" r:id="rId27" display="https://www.gov.br/servidor/pt-br/observatorio-de-pessoal-govbr/arquivos/tabela-de-remuneracao-71-maio2017.pdf" xr:uid="{1C274A19-144F-4EB0-AED9-C6EADE0DBC36}"/>
    <hyperlink ref="CW3" r:id="rId28" display="https://www.gov.br/servidor/pt-br/observatorio-de-pessoal-govbr/arquivos/tabela-de-remuneracao-72-ago2017.pdf" xr:uid="{65E83A91-9BB9-4785-896F-E7DD0799D0C2}"/>
    <hyperlink ref="CX3" r:id="rId29" display="https://www.gov.br/servidor/pt-br/observatorio-de-pessoal-govbr/arquivos/tabela-de-remuneracao-73-set2017.pdf" xr:uid="{0B46FB89-CE7C-4DB2-93C8-893EF87396E9}"/>
    <hyperlink ref="DB3" r:id="rId30" display="https://www.gov.br/servidor/pt-br/observatorio-de-pessoal-govbr/arquivos/tabela-de-remuneracao-74-janeiro2018.pdf" xr:uid="{9E5EF36C-2A5F-42B3-BCEE-8BF3FC5F1AE4}"/>
    <hyperlink ref="DD3" r:id="rId31" display="https://www.gov.br/servidor/pt-br/observatorio-de-pessoal-govbr/arquivos/tabela-de-remuneracao-75-marco2018.pdf" xr:uid="{D6F683D6-CB90-42D4-9A27-ABCBE99A282E}"/>
    <hyperlink ref="DI3" r:id="rId32" display="https://www.gov.br/servidor/pt-br/observatorio-de-pessoal-govbr/arquivos/tabela-de-remuneracao-76-agosto2018.pdf" xr:uid="{4BF3EBFD-6EDF-430C-BE31-7972817B9C91}"/>
    <hyperlink ref="DJ3" r:id="rId33" display="https://www.gov.br/servidor/pt-br/observatorio-de-pessoal-govbr/arquivos/tabela-de-remuneracao-77-setembro2018.pdf" xr:uid="{D01FAB14-0A56-46AF-8D9A-8B87034810CA}"/>
    <hyperlink ref="DN3" r:id="rId34" display="https://www.gov.br/servidor/pt-br/observatorio-de-pessoal-govbr/arquivos/tabela-de-remuneracao-78-jan2019-semlogo22.pdf" xr:uid="{71D1F099-202B-4C40-9E6D-8B5453D701A6}"/>
    <hyperlink ref="DU3" r:id="rId35" display="https://www.gov.br/servidor/pt-br/observatorio-de-pessoal-govbr/arquivos/tabela-de-remuneracao-79-ago2019-semlogo22.pdf" xr:uid="{F3ECE36E-5061-4F84-9113-0C29863ED1B7}"/>
    <hyperlink ref="DZ3" r:id="rId36" display="https://www.gov.br/servidor/pt-br/observatorio-de-pessoal-govbr/arquivos/tabela-de-remuneracao-80-jan2020-semlogo22.pdf" xr:uid="{8B03D196-0BD8-4436-A1E8-51AF6EFE5BD5}"/>
    <hyperlink ref="EL3" r:id="rId37" display="https://www.gov.br/servidor/pt-br/observatorio-de-pessoal-govbr/arquivos/TabeladeRemunerao81Nov2021.pdf" xr:uid="{F911976E-3AFD-4095-B466-B344AD66BFC4}"/>
    <hyperlink ref="FK3" r:id="rId38" display="https://www.gov.br/servidor/pt-br/observatorio-de-pessoal-govbr/arquivos/TabelaRemunFev23Vol82Page.pdf" xr:uid="{B3BC19BB-53E1-4102-B54F-AF550E4E4EEA}"/>
    <hyperlink ref="FP3" r:id="rId39" display="https://www.gov.br/servidor/pt-br/observatorio-de-pessoal-govbr/arquivos/tabela-remunjul23-vol83-2.pdf/@@download/file" xr:uid="{398F9A32-4DA9-4064-B198-823125C76E28}"/>
  </hyperlinks>
  <pageMargins left="0.511811024" right="0.511811024" top="0.78740157499999996" bottom="0.78740157499999996" header="0.31496062000000002" footer="0.31496062000000002"/>
  <drawing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6F5E8-E5B0-4C0C-A1E7-723590DDE282}">
  <dimension ref="A1:HD14"/>
  <sheetViews>
    <sheetView topLeftCell="EU1" zoomScale="25" zoomScaleNormal="25" workbookViewId="0">
      <selection activeCell="A11" sqref="A11"/>
    </sheetView>
  </sheetViews>
  <sheetFormatPr defaultRowHeight="14.5" x14ac:dyDescent="0.35"/>
  <cols>
    <col min="1" max="1" width="9.26953125" customWidth="1"/>
  </cols>
  <sheetData>
    <row r="1" spans="1:212" x14ac:dyDescent="0.35">
      <c r="A1" s="5" t="s">
        <v>7</v>
      </c>
      <c r="B1" s="6">
        <v>39814</v>
      </c>
      <c r="C1" s="6">
        <v>39845</v>
      </c>
      <c r="D1" s="6">
        <v>39873</v>
      </c>
      <c r="E1" s="6">
        <v>39904</v>
      </c>
      <c r="F1" s="6">
        <v>39934</v>
      </c>
      <c r="G1" s="6">
        <v>39965</v>
      </c>
      <c r="H1" s="6">
        <v>39995</v>
      </c>
      <c r="I1" s="6">
        <v>40026</v>
      </c>
      <c r="J1" s="6">
        <v>40057</v>
      </c>
      <c r="K1" s="6">
        <v>40087</v>
      </c>
      <c r="L1" s="6">
        <v>40118</v>
      </c>
      <c r="M1" s="6">
        <v>40148</v>
      </c>
      <c r="N1" s="6">
        <v>40179</v>
      </c>
      <c r="O1" s="6">
        <v>40210</v>
      </c>
      <c r="P1" s="6">
        <v>40238</v>
      </c>
      <c r="Q1" s="6">
        <v>40269</v>
      </c>
      <c r="R1" s="6">
        <v>40299</v>
      </c>
      <c r="S1" s="6">
        <v>40330</v>
      </c>
      <c r="T1" s="6">
        <v>40360</v>
      </c>
      <c r="U1" s="6">
        <v>40391</v>
      </c>
      <c r="V1" s="6">
        <v>40422</v>
      </c>
      <c r="W1" s="6">
        <v>40452</v>
      </c>
      <c r="X1" s="6">
        <v>40483</v>
      </c>
      <c r="Y1" s="6">
        <v>40513</v>
      </c>
      <c r="Z1" s="6">
        <v>40544</v>
      </c>
      <c r="AA1" s="6">
        <v>40575</v>
      </c>
      <c r="AB1" s="6">
        <v>40603</v>
      </c>
      <c r="AC1" s="6">
        <v>40634</v>
      </c>
      <c r="AD1" s="6">
        <v>40664</v>
      </c>
      <c r="AE1" s="6">
        <v>40695</v>
      </c>
      <c r="AF1" s="6">
        <v>40725</v>
      </c>
      <c r="AG1" s="6">
        <v>40756</v>
      </c>
      <c r="AH1" s="6">
        <v>40787</v>
      </c>
      <c r="AI1" s="6">
        <v>40817</v>
      </c>
      <c r="AJ1" s="6">
        <v>40848</v>
      </c>
      <c r="AK1" s="6">
        <v>40878</v>
      </c>
      <c r="AL1" s="6">
        <v>40909</v>
      </c>
      <c r="AM1" s="6">
        <v>40940</v>
      </c>
      <c r="AN1" s="6">
        <v>40969</v>
      </c>
      <c r="AO1" s="6">
        <v>41000</v>
      </c>
      <c r="AP1" s="6">
        <v>41030</v>
      </c>
      <c r="AQ1" s="6">
        <v>41061</v>
      </c>
      <c r="AR1" s="6">
        <v>41091</v>
      </c>
      <c r="AS1" s="6">
        <v>41122</v>
      </c>
      <c r="AT1" s="6">
        <v>41153</v>
      </c>
      <c r="AU1" s="6">
        <v>41183</v>
      </c>
      <c r="AV1" s="6">
        <v>41214</v>
      </c>
      <c r="AW1" s="6">
        <v>41244</v>
      </c>
      <c r="AX1" s="6">
        <v>41275</v>
      </c>
      <c r="AY1" s="6">
        <v>41306</v>
      </c>
      <c r="AZ1" s="6">
        <v>41334</v>
      </c>
      <c r="BA1" s="6">
        <v>41365</v>
      </c>
      <c r="BB1" s="6">
        <v>41395</v>
      </c>
      <c r="BC1" s="6">
        <v>41426</v>
      </c>
      <c r="BD1" s="6">
        <v>41456</v>
      </c>
      <c r="BE1" s="6">
        <v>41487</v>
      </c>
      <c r="BF1" s="6">
        <v>41518</v>
      </c>
      <c r="BG1" s="6">
        <v>41548</v>
      </c>
      <c r="BH1" s="6">
        <v>41579</v>
      </c>
      <c r="BI1" s="6">
        <v>41609</v>
      </c>
      <c r="BJ1" s="6">
        <v>41640</v>
      </c>
      <c r="BK1" s="6">
        <v>41671</v>
      </c>
      <c r="BL1" s="6">
        <v>41699</v>
      </c>
      <c r="BM1" s="6">
        <v>41730</v>
      </c>
      <c r="BN1" s="6">
        <v>41760</v>
      </c>
      <c r="BO1" s="6">
        <v>41791</v>
      </c>
      <c r="BP1" s="6">
        <v>41821</v>
      </c>
      <c r="BQ1" s="6">
        <v>41852</v>
      </c>
      <c r="BR1" s="6">
        <v>41883</v>
      </c>
      <c r="BS1" s="6">
        <v>41913</v>
      </c>
      <c r="BT1" s="6">
        <v>41944</v>
      </c>
      <c r="BU1" s="6">
        <v>41974</v>
      </c>
      <c r="BV1" s="6">
        <v>42005</v>
      </c>
      <c r="BW1" s="6">
        <v>42036</v>
      </c>
      <c r="BX1" s="6">
        <v>42064</v>
      </c>
      <c r="BY1" s="6">
        <v>42095</v>
      </c>
      <c r="BZ1" s="6">
        <v>42125</v>
      </c>
      <c r="CA1" s="6">
        <v>42156</v>
      </c>
      <c r="CB1" s="6">
        <v>42186</v>
      </c>
      <c r="CC1" s="6">
        <v>42217</v>
      </c>
      <c r="CD1" s="6">
        <v>42248</v>
      </c>
      <c r="CE1" s="6">
        <v>42278</v>
      </c>
      <c r="CF1" s="6">
        <v>42309</v>
      </c>
      <c r="CG1" s="6">
        <v>42339</v>
      </c>
      <c r="CH1" s="6">
        <v>42370</v>
      </c>
      <c r="CI1" s="6">
        <v>42401</v>
      </c>
      <c r="CJ1" s="6">
        <v>42430</v>
      </c>
      <c r="CK1" s="6">
        <v>42461</v>
      </c>
      <c r="CL1" s="6">
        <v>42491</v>
      </c>
      <c r="CM1" s="6">
        <v>42522</v>
      </c>
      <c r="CN1" s="6">
        <v>42552</v>
      </c>
      <c r="CO1" s="6">
        <v>42583</v>
      </c>
      <c r="CP1" s="6">
        <v>42614</v>
      </c>
      <c r="CQ1" s="6">
        <v>42644</v>
      </c>
      <c r="CR1" s="6">
        <v>42675</v>
      </c>
      <c r="CS1" s="6">
        <v>42705</v>
      </c>
      <c r="CT1" s="6">
        <v>42736</v>
      </c>
      <c r="CU1" s="6">
        <v>42767</v>
      </c>
      <c r="CV1" s="6">
        <v>42795</v>
      </c>
      <c r="CW1" s="6">
        <v>42826</v>
      </c>
      <c r="CX1" s="6">
        <v>42856</v>
      </c>
      <c r="CY1" s="6">
        <v>42887</v>
      </c>
      <c r="CZ1" s="6">
        <v>42917</v>
      </c>
      <c r="DA1" s="6">
        <v>42948</v>
      </c>
      <c r="DB1" s="6">
        <v>42979</v>
      </c>
      <c r="DC1" s="6">
        <v>43009</v>
      </c>
      <c r="DD1" s="6">
        <v>43040</v>
      </c>
      <c r="DE1" s="6">
        <v>43070</v>
      </c>
      <c r="DF1" s="6">
        <v>43101</v>
      </c>
      <c r="DG1" s="6">
        <v>43132</v>
      </c>
      <c r="DH1" s="6">
        <v>43160</v>
      </c>
      <c r="DI1" s="6">
        <v>43191</v>
      </c>
      <c r="DJ1" s="6">
        <v>43221</v>
      </c>
      <c r="DK1" s="6">
        <v>43252</v>
      </c>
      <c r="DL1" s="6">
        <v>43282</v>
      </c>
      <c r="DM1" s="6">
        <v>43313</v>
      </c>
      <c r="DN1" s="6">
        <v>43344</v>
      </c>
      <c r="DO1" s="6">
        <v>43374</v>
      </c>
      <c r="DP1" s="6">
        <v>43405</v>
      </c>
      <c r="DQ1" s="6">
        <v>43435</v>
      </c>
      <c r="DR1" s="6">
        <v>43466</v>
      </c>
      <c r="DS1" s="6">
        <v>43497</v>
      </c>
      <c r="DT1" s="6">
        <v>43525</v>
      </c>
      <c r="DU1" s="6">
        <v>43556</v>
      </c>
      <c r="DV1" s="6">
        <v>43586</v>
      </c>
      <c r="DW1" s="6">
        <v>43617</v>
      </c>
      <c r="DX1" s="6">
        <v>43647</v>
      </c>
      <c r="DY1" s="6">
        <v>43678</v>
      </c>
      <c r="DZ1" s="6">
        <v>43709</v>
      </c>
      <c r="EA1" s="6">
        <v>43739</v>
      </c>
      <c r="EB1" s="6">
        <v>43770</v>
      </c>
      <c r="EC1" s="6">
        <v>43800</v>
      </c>
      <c r="ED1" s="6">
        <v>43831</v>
      </c>
      <c r="EE1" s="6">
        <v>43862</v>
      </c>
      <c r="EF1" s="6">
        <v>43891</v>
      </c>
      <c r="EG1" s="6">
        <v>43922</v>
      </c>
      <c r="EH1" s="6">
        <v>43952</v>
      </c>
      <c r="EI1" s="6">
        <v>43983</v>
      </c>
      <c r="EJ1" s="6">
        <v>44013</v>
      </c>
      <c r="EK1" s="6">
        <v>44044</v>
      </c>
      <c r="EL1" s="6">
        <v>44075</v>
      </c>
      <c r="EM1" s="6">
        <v>44105</v>
      </c>
      <c r="EN1" s="6">
        <v>44136</v>
      </c>
      <c r="EO1" s="6">
        <v>44166</v>
      </c>
      <c r="EP1" s="6">
        <v>44197</v>
      </c>
      <c r="EQ1" s="6">
        <v>44228</v>
      </c>
      <c r="ER1" s="6">
        <v>44256</v>
      </c>
      <c r="ES1" s="6">
        <v>44287</v>
      </c>
      <c r="ET1" s="6">
        <v>44317</v>
      </c>
      <c r="EU1" s="6">
        <v>44348</v>
      </c>
      <c r="EV1" s="6">
        <v>44378</v>
      </c>
      <c r="EW1" s="6">
        <v>44409</v>
      </c>
      <c r="EX1" s="6">
        <v>44440</v>
      </c>
      <c r="EY1" s="6">
        <v>44470</v>
      </c>
      <c r="EZ1" s="6">
        <v>44501</v>
      </c>
      <c r="FA1" s="6">
        <v>44531</v>
      </c>
      <c r="FB1" s="6">
        <v>44562</v>
      </c>
      <c r="FC1" s="6">
        <v>44593</v>
      </c>
      <c r="FD1" s="6">
        <v>44621</v>
      </c>
      <c r="FE1" s="6">
        <v>44652</v>
      </c>
      <c r="FF1" s="6">
        <v>44682</v>
      </c>
      <c r="FG1" s="6">
        <v>44713</v>
      </c>
      <c r="FH1" s="6">
        <v>44743</v>
      </c>
      <c r="FI1" s="6">
        <v>44774</v>
      </c>
      <c r="FJ1" s="6">
        <v>44805</v>
      </c>
      <c r="FK1" s="6">
        <v>44835</v>
      </c>
      <c r="FL1" s="6">
        <v>44866</v>
      </c>
      <c r="FM1" s="6">
        <v>44896</v>
      </c>
      <c r="FN1" s="6">
        <v>44927</v>
      </c>
      <c r="FO1" s="6">
        <v>44958</v>
      </c>
      <c r="FP1" s="6">
        <v>44986</v>
      </c>
      <c r="FQ1" s="6">
        <v>45017</v>
      </c>
      <c r="FR1" s="6">
        <v>45047</v>
      </c>
      <c r="FS1" s="6">
        <v>45078</v>
      </c>
      <c r="FT1" s="6">
        <v>45108</v>
      </c>
      <c r="FU1" s="6">
        <v>45139</v>
      </c>
      <c r="FV1" s="6">
        <v>45170</v>
      </c>
      <c r="FW1" s="6">
        <v>45200</v>
      </c>
      <c r="FX1" s="6">
        <v>45231</v>
      </c>
      <c r="FY1" s="6">
        <v>45261</v>
      </c>
      <c r="FZ1" s="6">
        <v>45292</v>
      </c>
      <c r="GA1" s="6">
        <v>45323</v>
      </c>
      <c r="GB1" s="6">
        <v>45352</v>
      </c>
      <c r="GC1" s="6">
        <v>45383</v>
      </c>
      <c r="GD1" s="6">
        <v>45413</v>
      </c>
      <c r="GE1" s="6">
        <v>45444</v>
      </c>
      <c r="GF1" s="6">
        <v>45474</v>
      </c>
      <c r="GG1" s="6">
        <v>45505</v>
      </c>
      <c r="GH1" s="6">
        <v>45536</v>
      </c>
      <c r="GI1" s="6">
        <v>45566</v>
      </c>
      <c r="GJ1" s="6">
        <v>45597</v>
      </c>
      <c r="GK1" s="6">
        <v>45627</v>
      </c>
      <c r="GL1" s="6">
        <v>45658</v>
      </c>
      <c r="GM1" s="6">
        <v>45689</v>
      </c>
      <c r="GN1" s="6">
        <v>45717</v>
      </c>
      <c r="GO1" s="6">
        <v>45748</v>
      </c>
      <c r="GP1" s="6">
        <v>45778</v>
      </c>
      <c r="GQ1" s="6">
        <v>45809</v>
      </c>
      <c r="GR1" s="6">
        <v>45839</v>
      </c>
      <c r="GS1" s="6">
        <v>45870</v>
      </c>
      <c r="GT1" s="6">
        <v>45901</v>
      </c>
      <c r="GU1" s="6">
        <v>45931</v>
      </c>
      <c r="GV1" s="6">
        <v>45962</v>
      </c>
      <c r="GW1" s="6">
        <v>45992</v>
      </c>
      <c r="GX1" s="6">
        <v>46023</v>
      </c>
      <c r="GY1" s="6">
        <v>46054</v>
      </c>
      <c r="GZ1" s="6">
        <v>46082</v>
      </c>
      <c r="HA1" s="6">
        <v>46113</v>
      </c>
      <c r="HB1" s="6">
        <v>46143</v>
      </c>
      <c r="HC1" s="6"/>
      <c r="HD1" s="6"/>
    </row>
    <row r="2" spans="1:212" ht="29" x14ac:dyDescent="0.35">
      <c r="A2" s="5" t="s">
        <v>10</v>
      </c>
      <c r="B2" s="5">
        <v>0.64</v>
      </c>
      <c r="C2" s="5">
        <v>0.31</v>
      </c>
      <c r="D2" s="5">
        <v>0.2</v>
      </c>
      <c r="E2" s="5">
        <v>0.55000000000000004</v>
      </c>
      <c r="F2" s="5">
        <v>0.6</v>
      </c>
      <c r="G2" s="5">
        <v>0.42</v>
      </c>
      <c r="H2" s="5">
        <v>0.23</v>
      </c>
      <c r="I2" s="5">
        <v>0.08</v>
      </c>
      <c r="J2" s="5">
        <v>0.16</v>
      </c>
      <c r="K2" s="5">
        <v>0.24</v>
      </c>
      <c r="L2" s="5">
        <v>0.37</v>
      </c>
      <c r="M2" s="5">
        <v>0.24</v>
      </c>
      <c r="N2" s="5">
        <v>0.88</v>
      </c>
      <c r="O2" s="5">
        <v>0.7</v>
      </c>
      <c r="P2" s="5">
        <v>0.71</v>
      </c>
      <c r="Q2" s="5">
        <v>0.73</v>
      </c>
      <c r="R2" s="5">
        <v>0.43</v>
      </c>
      <c r="S2" s="5">
        <v>-0.11</v>
      </c>
      <c r="T2" s="5">
        <v>-7.0000000000000007E-2</v>
      </c>
      <c r="U2" s="5">
        <v>-7.0000000000000007E-2</v>
      </c>
      <c r="V2" s="5">
        <v>0.54</v>
      </c>
      <c r="W2" s="5">
        <v>0.92</v>
      </c>
      <c r="X2" s="5">
        <v>1.03</v>
      </c>
      <c r="Y2" s="5">
        <v>0.6</v>
      </c>
      <c r="Z2" s="5">
        <v>0.94</v>
      </c>
      <c r="AA2" s="5">
        <v>0.54</v>
      </c>
      <c r="AB2" s="5">
        <v>0.66</v>
      </c>
      <c r="AC2" s="5">
        <v>0.72</v>
      </c>
      <c r="AD2" s="5">
        <v>0.56999999999999995</v>
      </c>
      <c r="AE2" s="5">
        <v>0.22</v>
      </c>
      <c r="AF2" s="5">
        <v>0</v>
      </c>
      <c r="AG2" s="5">
        <v>0.42</v>
      </c>
      <c r="AH2" s="5">
        <v>0.45</v>
      </c>
      <c r="AI2" s="5">
        <v>0.32</v>
      </c>
      <c r="AJ2" s="5">
        <v>0.56999999999999995</v>
      </c>
      <c r="AK2" s="5">
        <v>0.51</v>
      </c>
      <c r="AL2" s="5">
        <v>0.51</v>
      </c>
      <c r="AM2" s="5">
        <v>0.39</v>
      </c>
      <c r="AN2" s="5">
        <v>0.18</v>
      </c>
      <c r="AO2" s="5">
        <v>0.64</v>
      </c>
      <c r="AP2" s="5">
        <v>0.55000000000000004</v>
      </c>
      <c r="AQ2" s="5">
        <v>0.26</v>
      </c>
      <c r="AR2" s="5">
        <v>0.43</v>
      </c>
      <c r="AS2" s="5">
        <v>0.45</v>
      </c>
      <c r="AT2" s="5">
        <v>0.63</v>
      </c>
      <c r="AU2" s="5">
        <v>0.71</v>
      </c>
      <c r="AV2" s="5">
        <v>0.54</v>
      </c>
      <c r="AW2" s="5">
        <v>0.74</v>
      </c>
      <c r="AX2" s="5">
        <v>0.92</v>
      </c>
      <c r="AY2" s="5">
        <v>0.52</v>
      </c>
      <c r="AZ2" s="5">
        <v>0.6</v>
      </c>
      <c r="BA2" s="5">
        <v>0.59</v>
      </c>
      <c r="BB2" s="5">
        <v>0.35</v>
      </c>
      <c r="BC2" s="5">
        <v>0.28000000000000003</v>
      </c>
      <c r="BD2" s="5">
        <v>-0.13</v>
      </c>
      <c r="BE2" s="5">
        <v>0.16</v>
      </c>
      <c r="BF2" s="5">
        <v>0.27</v>
      </c>
      <c r="BG2" s="5">
        <v>0.61</v>
      </c>
      <c r="BH2" s="5">
        <v>0.54</v>
      </c>
      <c r="BI2" s="5">
        <v>0.72</v>
      </c>
      <c r="BJ2" s="5">
        <v>0.63</v>
      </c>
      <c r="BK2" s="5">
        <v>0.64</v>
      </c>
      <c r="BL2" s="5">
        <v>0.82</v>
      </c>
      <c r="BM2" s="5">
        <v>0.78</v>
      </c>
      <c r="BN2" s="5">
        <v>0.6</v>
      </c>
      <c r="BO2" s="5">
        <v>0.26</v>
      </c>
      <c r="BP2" s="5">
        <v>0.13</v>
      </c>
      <c r="BQ2" s="5">
        <v>0.18</v>
      </c>
      <c r="BR2" s="5">
        <v>0.49</v>
      </c>
      <c r="BS2" s="5">
        <v>0.38</v>
      </c>
      <c r="BT2" s="5">
        <v>0.53</v>
      </c>
      <c r="BU2" s="5">
        <v>0.62</v>
      </c>
      <c r="BV2" s="5">
        <v>1.48</v>
      </c>
      <c r="BW2" s="5">
        <v>1.1599999999999999</v>
      </c>
      <c r="BX2" s="5">
        <v>1.51</v>
      </c>
      <c r="BY2" s="5">
        <v>0.71</v>
      </c>
      <c r="BZ2" s="5">
        <v>0.99</v>
      </c>
      <c r="CA2" s="5">
        <v>0.77</v>
      </c>
      <c r="CB2" s="5">
        <v>0.57999999999999996</v>
      </c>
      <c r="CC2" s="5">
        <v>0.25</v>
      </c>
      <c r="CD2" s="5">
        <v>0.51</v>
      </c>
      <c r="CE2" s="5">
        <v>0.77</v>
      </c>
      <c r="CF2" s="5">
        <v>1.1100000000000001</v>
      </c>
      <c r="CG2" s="5">
        <v>0.9</v>
      </c>
      <c r="CH2" s="5">
        <v>1.51</v>
      </c>
      <c r="CI2" s="5">
        <v>0.95</v>
      </c>
      <c r="CJ2" s="5">
        <v>0.44</v>
      </c>
      <c r="CK2" s="5">
        <v>0.64</v>
      </c>
      <c r="CL2" s="5">
        <v>0.98</v>
      </c>
      <c r="CM2" s="5">
        <v>0.47</v>
      </c>
      <c r="CN2" s="5">
        <v>0.64</v>
      </c>
      <c r="CO2" s="5">
        <v>0.31</v>
      </c>
      <c r="CP2" s="5">
        <v>0.08</v>
      </c>
      <c r="CQ2" s="5">
        <v>0.17</v>
      </c>
      <c r="CR2" s="5">
        <v>7.0000000000000007E-2</v>
      </c>
      <c r="CS2" s="5">
        <v>0.14000000000000001</v>
      </c>
      <c r="CT2" s="5">
        <v>0.42</v>
      </c>
      <c r="CU2" s="5">
        <v>0.24</v>
      </c>
      <c r="CV2" s="5">
        <v>0.32</v>
      </c>
      <c r="CW2" s="5">
        <v>0.08</v>
      </c>
      <c r="CX2" s="5">
        <v>0.36</v>
      </c>
      <c r="CY2" s="5">
        <v>-0.3</v>
      </c>
      <c r="CZ2" s="5">
        <v>0.17</v>
      </c>
      <c r="DA2" s="5">
        <v>-0.03</v>
      </c>
      <c r="DB2" s="5">
        <v>-0.02</v>
      </c>
      <c r="DC2" s="5">
        <v>0.37</v>
      </c>
      <c r="DD2" s="5">
        <v>0.18</v>
      </c>
      <c r="DE2" s="5">
        <v>0.26</v>
      </c>
      <c r="DF2" s="5">
        <v>0.23</v>
      </c>
      <c r="DG2" s="5">
        <v>0.18</v>
      </c>
      <c r="DH2" s="5">
        <v>7.0000000000000007E-2</v>
      </c>
      <c r="DI2" s="5">
        <v>0.21</v>
      </c>
      <c r="DJ2" s="5">
        <v>0.43</v>
      </c>
      <c r="DK2" s="5">
        <v>1.43</v>
      </c>
      <c r="DL2" s="5">
        <v>0.25</v>
      </c>
      <c r="DM2" s="5">
        <v>0</v>
      </c>
      <c r="DN2" s="5">
        <v>0.3</v>
      </c>
      <c r="DO2" s="5">
        <v>0.4</v>
      </c>
      <c r="DP2" s="5">
        <v>-0.25</v>
      </c>
      <c r="DQ2" s="5">
        <v>0.14000000000000001</v>
      </c>
      <c r="DR2" s="5">
        <v>0.36</v>
      </c>
      <c r="DS2" s="5">
        <v>0.54</v>
      </c>
      <c r="DT2" s="5">
        <v>0.77</v>
      </c>
      <c r="DU2" s="5">
        <v>0.6</v>
      </c>
      <c r="DV2" s="5">
        <v>0.15</v>
      </c>
      <c r="DW2" s="5">
        <v>0.01</v>
      </c>
      <c r="DX2" s="5">
        <v>0.1</v>
      </c>
      <c r="DY2" s="5">
        <v>0.12</v>
      </c>
      <c r="DZ2" s="5">
        <v>-0.05</v>
      </c>
      <c r="EA2" s="5">
        <v>0.04</v>
      </c>
      <c r="EB2" s="5">
        <v>0.54</v>
      </c>
      <c r="EC2" s="5">
        <v>1.22</v>
      </c>
      <c r="ED2" s="5">
        <v>0.19</v>
      </c>
      <c r="EE2" s="5">
        <v>0.17</v>
      </c>
      <c r="EF2" s="5">
        <v>0.18</v>
      </c>
      <c r="EG2" s="5">
        <v>-0.23</v>
      </c>
      <c r="EH2" s="5">
        <v>-0.25</v>
      </c>
      <c r="EI2" s="5">
        <v>0.3</v>
      </c>
      <c r="EJ2" s="5">
        <v>0.44</v>
      </c>
      <c r="EK2" s="5">
        <v>0.36</v>
      </c>
      <c r="EL2" s="5">
        <v>0.87</v>
      </c>
      <c r="EM2" s="5">
        <v>0.89</v>
      </c>
      <c r="EN2" s="5">
        <v>0.95</v>
      </c>
      <c r="EO2" s="5">
        <v>1.46</v>
      </c>
      <c r="EP2" s="5">
        <v>0.27</v>
      </c>
      <c r="EQ2" s="5">
        <v>0.82</v>
      </c>
      <c r="ER2" s="5">
        <v>0.86</v>
      </c>
      <c r="ES2" s="5">
        <v>0.38</v>
      </c>
      <c r="ET2" s="5">
        <v>0.96</v>
      </c>
      <c r="EU2" s="5">
        <v>0.6</v>
      </c>
      <c r="EV2" s="5">
        <v>1.02</v>
      </c>
      <c r="EW2" s="5">
        <v>0.88</v>
      </c>
      <c r="EX2" s="5">
        <v>1.2</v>
      </c>
      <c r="EY2" s="5">
        <v>1.1599999999999999</v>
      </c>
      <c r="EZ2" s="5">
        <v>0.84</v>
      </c>
      <c r="FA2" s="5">
        <v>0.73</v>
      </c>
      <c r="FB2" s="5">
        <v>0.67</v>
      </c>
      <c r="FC2" s="5">
        <v>1</v>
      </c>
      <c r="FD2" s="5">
        <v>1.71</v>
      </c>
      <c r="FE2" s="5">
        <v>1.04</v>
      </c>
      <c r="FF2" s="5">
        <v>0.45</v>
      </c>
      <c r="FG2" s="5">
        <v>0.62</v>
      </c>
      <c r="FH2" s="5">
        <v>-0.6</v>
      </c>
      <c r="FI2" s="5">
        <v>-0.31</v>
      </c>
      <c r="FJ2" s="5">
        <v>-0.32</v>
      </c>
      <c r="FK2" s="5">
        <v>0.47</v>
      </c>
      <c r="FL2" s="5">
        <v>0.38</v>
      </c>
      <c r="FM2" s="5">
        <v>0.69</v>
      </c>
      <c r="FN2" s="5">
        <v>0.46</v>
      </c>
      <c r="FO2" s="5">
        <v>0.77</v>
      </c>
      <c r="FP2" s="5">
        <v>0.64</v>
      </c>
      <c r="FQ2" s="5">
        <v>0.53</v>
      </c>
      <c r="FR2" s="5">
        <v>0.36</v>
      </c>
      <c r="FS2" s="5">
        <v>-0.1</v>
      </c>
      <c r="FT2" s="5">
        <v>-0.09</v>
      </c>
      <c r="FU2" s="5">
        <v>0.2</v>
      </c>
      <c r="FV2" s="5">
        <v>0.11</v>
      </c>
      <c r="FW2" s="5">
        <v>0.12</v>
      </c>
      <c r="FX2" s="5">
        <v>0.1</v>
      </c>
      <c r="FY2" s="5">
        <v>0.55000000000000004</v>
      </c>
      <c r="FZ2" s="5">
        <v>0.56999999999999995</v>
      </c>
      <c r="GA2" s="5">
        <v>0.81</v>
      </c>
      <c r="GB2" s="5">
        <v>0.19</v>
      </c>
      <c r="GC2" s="5">
        <v>0.37</v>
      </c>
      <c r="GD2" s="5">
        <v>0.46</v>
      </c>
      <c r="GE2" s="18">
        <v>0.25</v>
      </c>
      <c r="GF2" s="21">
        <f>((1+3.5)^(1/12))-1</f>
        <v>0.13353354314079535</v>
      </c>
      <c r="GG2" s="21">
        <f t="shared" ref="GG2:GL2" si="0">((1+3.5)^(1/12))-1</f>
        <v>0.13353354314079535</v>
      </c>
      <c r="GH2" s="21">
        <f t="shared" si="0"/>
        <v>0.13353354314079535</v>
      </c>
      <c r="GI2" s="21">
        <f t="shared" si="0"/>
        <v>0.13353354314079535</v>
      </c>
      <c r="GJ2" s="21">
        <f t="shared" si="0"/>
        <v>0.13353354314079535</v>
      </c>
      <c r="GK2" s="21">
        <f t="shared" si="0"/>
        <v>0.13353354314079535</v>
      </c>
      <c r="GL2" s="21">
        <f>((1+3)^(1/12))-1</f>
        <v>0.12246204830937302</v>
      </c>
      <c r="GM2" s="21">
        <f t="shared" ref="GM2:HB2" si="1">((1+3)^(1/12))-1</f>
        <v>0.12246204830937302</v>
      </c>
      <c r="GN2" s="21">
        <f t="shared" si="1"/>
        <v>0.12246204830937302</v>
      </c>
      <c r="GO2" s="21">
        <f t="shared" si="1"/>
        <v>0.12246204830937302</v>
      </c>
      <c r="GP2" s="21">
        <f t="shared" si="1"/>
        <v>0.12246204830937302</v>
      </c>
      <c r="GQ2" s="21">
        <f t="shared" si="1"/>
        <v>0.12246204830937302</v>
      </c>
      <c r="GR2" s="21">
        <f t="shared" si="1"/>
        <v>0.12246204830937302</v>
      </c>
      <c r="GS2" s="21">
        <f t="shared" si="1"/>
        <v>0.12246204830937302</v>
      </c>
      <c r="GT2" s="21">
        <f t="shared" si="1"/>
        <v>0.12246204830937302</v>
      </c>
      <c r="GU2" s="21">
        <f t="shared" si="1"/>
        <v>0.12246204830937302</v>
      </c>
      <c r="GV2" s="21">
        <f t="shared" si="1"/>
        <v>0.12246204830937302</v>
      </c>
      <c r="GW2" s="21">
        <f t="shared" si="1"/>
        <v>0.12246204830937302</v>
      </c>
      <c r="GX2" s="21">
        <f t="shared" si="1"/>
        <v>0.12246204830937302</v>
      </c>
      <c r="GY2" s="21">
        <f t="shared" si="1"/>
        <v>0.12246204830937302</v>
      </c>
      <c r="GZ2" s="21">
        <f t="shared" si="1"/>
        <v>0.12246204830937302</v>
      </c>
      <c r="HA2" s="21">
        <f t="shared" si="1"/>
        <v>0.12246204830937302</v>
      </c>
      <c r="HB2" s="21">
        <f t="shared" si="1"/>
        <v>0.12246204830937302</v>
      </c>
    </row>
    <row r="3" spans="1:212" ht="29" x14ac:dyDescent="0.35">
      <c r="A3" s="5" t="s">
        <v>8</v>
      </c>
      <c r="B3" s="5">
        <v>0.48</v>
      </c>
      <c r="C3" s="5">
        <v>0.55000000000000004</v>
      </c>
      <c r="D3" s="5">
        <v>0.2</v>
      </c>
      <c r="E3" s="5">
        <v>0.48</v>
      </c>
      <c r="F3" s="5">
        <v>0.47</v>
      </c>
      <c r="G3" s="5">
        <v>0.36</v>
      </c>
      <c r="H3" s="5">
        <v>0.24</v>
      </c>
      <c r="I3" s="5">
        <v>0.15</v>
      </c>
      <c r="J3" s="5">
        <v>0.24</v>
      </c>
      <c r="K3" s="5">
        <v>0.28000000000000003</v>
      </c>
      <c r="L3" s="5">
        <v>0.41</v>
      </c>
      <c r="M3" s="5">
        <v>0.37</v>
      </c>
      <c r="N3" s="5">
        <v>0.75</v>
      </c>
      <c r="O3" s="5">
        <v>0.78</v>
      </c>
      <c r="P3" s="5">
        <v>0.52</v>
      </c>
      <c r="Q3" s="5">
        <v>0.56999999999999995</v>
      </c>
      <c r="R3" s="5">
        <v>0.43</v>
      </c>
      <c r="S3" s="5">
        <v>0</v>
      </c>
      <c r="T3" s="5">
        <v>0.01</v>
      </c>
      <c r="U3" s="5">
        <v>0.04</v>
      </c>
      <c r="V3" s="5">
        <v>0.45</v>
      </c>
      <c r="W3" s="5">
        <v>0.75</v>
      </c>
      <c r="X3" s="5">
        <v>0.83</v>
      </c>
      <c r="Y3" s="5">
        <v>0.63</v>
      </c>
      <c r="Z3" s="5">
        <v>0.83</v>
      </c>
      <c r="AA3" s="5">
        <v>0.8</v>
      </c>
      <c r="AB3" s="5">
        <v>0.79</v>
      </c>
      <c r="AC3" s="5">
        <v>0.77</v>
      </c>
      <c r="AD3" s="5">
        <v>0.47</v>
      </c>
      <c r="AE3" s="5">
        <v>0.15</v>
      </c>
      <c r="AF3" s="5">
        <v>0.16</v>
      </c>
      <c r="AG3" s="5">
        <v>0.37</v>
      </c>
      <c r="AH3" s="5">
        <v>0.53</v>
      </c>
      <c r="AI3" s="5">
        <v>0.43</v>
      </c>
      <c r="AJ3" s="5">
        <v>0.52</v>
      </c>
      <c r="AK3" s="5">
        <v>0.5</v>
      </c>
      <c r="AL3" s="5">
        <v>0.56000000000000005</v>
      </c>
      <c r="AM3" s="5">
        <v>0.45</v>
      </c>
      <c r="AN3" s="5">
        <v>0.21</v>
      </c>
      <c r="AO3" s="5">
        <v>0.64</v>
      </c>
      <c r="AP3" s="5">
        <v>0.36</v>
      </c>
      <c r="AQ3" s="5">
        <v>0.08</v>
      </c>
      <c r="AR3" s="5">
        <v>0.43</v>
      </c>
      <c r="AS3" s="5">
        <v>0.41</v>
      </c>
      <c r="AT3" s="5">
        <v>0.56999999999999995</v>
      </c>
      <c r="AU3" s="5">
        <v>0.59</v>
      </c>
      <c r="AV3" s="5">
        <v>0.6</v>
      </c>
      <c r="AW3" s="5">
        <v>0.79</v>
      </c>
      <c r="AX3" s="5">
        <v>0.86</v>
      </c>
      <c r="AY3" s="5">
        <v>0.6</v>
      </c>
      <c r="AZ3" s="5">
        <v>0.47</v>
      </c>
      <c r="BA3" s="5">
        <v>0.55000000000000004</v>
      </c>
      <c r="BB3" s="5">
        <v>0.37</v>
      </c>
      <c r="BC3" s="5">
        <v>0.26</v>
      </c>
      <c r="BD3" s="5">
        <v>0.03</v>
      </c>
      <c r="BE3" s="5">
        <v>0.24</v>
      </c>
      <c r="BF3" s="5">
        <v>0.35</v>
      </c>
      <c r="BG3" s="5">
        <v>0.56999999999999995</v>
      </c>
      <c r="BH3" s="5">
        <v>0.54</v>
      </c>
      <c r="BI3" s="5">
        <v>0.92</v>
      </c>
      <c r="BJ3" s="5">
        <v>0.55000000000000004</v>
      </c>
      <c r="BK3" s="5">
        <v>0.69</v>
      </c>
      <c r="BL3" s="5">
        <v>0.92</v>
      </c>
      <c r="BM3" s="5">
        <v>0.67</v>
      </c>
      <c r="BN3" s="5">
        <v>0.46</v>
      </c>
      <c r="BO3" s="5">
        <v>0.4</v>
      </c>
      <c r="BP3" s="5">
        <v>0.01</v>
      </c>
      <c r="BQ3" s="5">
        <v>0.25</v>
      </c>
      <c r="BR3" s="5">
        <v>0.56999999999999995</v>
      </c>
      <c r="BS3" s="5">
        <v>0.42</v>
      </c>
      <c r="BT3" s="5">
        <v>0.51</v>
      </c>
      <c r="BU3" s="5">
        <v>0.78</v>
      </c>
      <c r="BV3" s="5">
        <v>1.24</v>
      </c>
      <c r="BW3" s="5">
        <v>1.22</v>
      </c>
      <c r="BX3" s="5">
        <v>1.32</v>
      </c>
      <c r="BY3" s="5">
        <v>0.71</v>
      </c>
      <c r="BZ3" s="5">
        <v>0.74</v>
      </c>
      <c r="CA3" s="5">
        <v>0.79</v>
      </c>
      <c r="CB3" s="5">
        <v>0.62</v>
      </c>
      <c r="CC3" s="5">
        <v>0.22</v>
      </c>
      <c r="CD3" s="5">
        <v>0.54</v>
      </c>
      <c r="CE3" s="5">
        <v>0.82</v>
      </c>
      <c r="CF3" s="5">
        <v>1.01</v>
      </c>
      <c r="CG3" s="5">
        <v>0.96</v>
      </c>
      <c r="CH3" s="5">
        <v>1.27</v>
      </c>
      <c r="CI3" s="5">
        <v>0.9</v>
      </c>
      <c r="CJ3" s="5">
        <v>0.43</v>
      </c>
      <c r="CK3" s="5">
        <v>0.61</v>
      </c>
      <c r="CL3" s="5">
        <v>0.78</v>
      </c>
      <c r="CM3" s="5">
        <v>0.35</v>
      </c>
      <c r="CN3" s="5">
        <v>0.52</v>
      </c>
      <c r="CO3" s="5">
        <v>0.44</v>
      </c>
      <c r="CP3" s="5">
        <v>0.08</v>
      </c>
      <c r="CQ3" s="5">
        <v>0.26</v>
      </c>
      <c r="CR3" s="5">
        <v>0.18</v>
      </c>
      <c r="CS3" s="5">
        <v>0.3</v>
      </c>
      <c r="CT3" s="5">
        <v>0.38</v>
      </c>
      <c r="CU3" s="5">
        <v>0.33</v>
      </c>
      <c r="CV3" s="5">
        <v>0.25</v>
      </c>
      <c r="CW3" s="5">
        <v>0.14000000000000001</v>
      </c>
      <c r="CX3" s="5">
        <v>0.31</v>
      </c>
      <c r="CY3" s="5">
        <v>-0.23</v>
      </c>
      <c r="CZ3" s="5">
        <v>0.24</v>
      </c>
      <c r="DA3" s="5">
        <v>0.19</v>
      </c>
      <c r="DB3" s="5">
        <v>0.16</v>
      </c>
      <c r="DC3" s="5">
        <v>0.42</v>
      </c>
      <c r="DD3" s="5">
        <v>0.28000000000000003</v>
      </c>
      <c r="DE3" s="5">
        <v>0.44</v>
      </c>
      <c r="DF3" s="5">
        <v>0.28999999999999998</v>
      </c>
      <c r="DG3" s="5">
        <v>0.32</v>
      </c>
      <c r="DH3" s="5">
        <v>0.09</v>
      </c>
      <c r="DI3" s="5">
        <v>0.22</v>
      </c>
      <c r="DJ3" s="5">
        <v>0.4</v>
      </c>
      <c r="DK3" s="5">
        <v>1.26</v>
      </c>
      <c r="DL3" s="5">
        <v>0.33</v>
      </c>
      <c r="DM3" s="5">
        <v>-0.09</v>
      </c>
      <c r="DN3" s="5">
        <v>0.48</v>
      </c>
      <c r="DO3" s="5">
        <v>0.45</v>
      </c>
      <c r="DP3" s="5">
        <v>-0.21</v>
      </c>
      <c r="DQ3" s="5">
        <v>0.15</v>
      </c>
      <c r="DR3" s="5">
        <v>0.32</v>
      </c>
      <c r="DS3" s="5">
        <v>0.43</v>
      </c>
      <c r="DT3" s="5">
        <v>0.75</v>
      </c>
      <c r="DU3" s="5">
        <v>0.56999999999999995</v>
      </c>
      <c r="DV3" s="5">
        <v>0.13</v>
      </c>
      <c r="DW3" s="5">
        <v>0.01</v>
      </c>
      <c r="DX3" s="5">
        <v>0.19</v>
      </c>
      <c r="DY3" s="5">
        <v>0.11</v>
      </c>
      <c r="DZ3" s="5">
        <v>-0.04</v>
      </c>
      <c r="EA3" s="5">
        <v>0.1</v>
      </c>
      <c r="EB3" s="5">
        <v>0.51</v>
      </c>
      <c r="EC3" s="5">
        <v>1.1499999999999999</v>
      </c>
      <c r="ED3" s="5">
        <v>0.21</v>
      </c>
      <c r="EE3" s="5">
        <v>0.25</v>
      </c>
      <c r="EF3" s="5">
        <v>7.0000000000000007E-2</v>
      </c>
      <c r="EG3" s="5">
        <v>-0.31</v>
      </c>
      <c r="EH3" s="5">
        <v>-0.38</v>
      </c>
      <c r="EI3" s="5">
        <v>0.26</v>
      </c>
      <c r="EJ3" s="5">
        <v>0.36</v>
      </c>
      <c r="EK3" s="5">
        <v>0.24</v>
      </c>
      <c r="EL3" s="5">
        <v>0.64</v>
      </c>
      <c r="EM3" s="5">
        <v>0.86</v>
      </c>
      <c r="EN3" s="5">
        <v>0.89</v>
      </c>
      <c r="EO3" s="5">
        <v>1.35</v>
      </c>
      <c r="EP3" s="5">
        <v>0.25</v>
      </c>
      <c r="EQ3" s="5">
        <v>0.86</v>
      </c>
      <c r="ER3" s="5">
        <v>0.93</v>
      </c>
      <c r="ES3" s="5">
        <v>0.31</v>
      </c>
      <c r="ET3" s="5">
        <v>0.83</v>
      </c>
      <c r="EU3" s="5">
        <v>0.53</v>
      </c>
      <c r="EV3" s="5">
        <v>0.96</v>
      </c>
      <c r="EW3" s="5">
        <v>0.87</v>
      </c>
      <c r="EX3" s="5">
        <v>1.1599999999999999</v>
      </c>
      <c r="EY3" s="5">
        <v>1.25</v>
      </c>
      <c r="EZ3" s="5">
        <v>0.95</v>
      </c>
      <c r="FA3" s="5">
        <v>0.73</v>
      </c>
      <c r="FB3" s="5">
        <v>0.54</v>
      </c>
      <c r="FC3" s="5">
        <v>1.01</v>
      </c>
      <c r="FD3" s="5">
        <v>1.62</v>
      </c>
      <c r="FE3" s="5">
        <v>1.06</v>
      </c>
      <c r="FF3" s="5">
        <v>0.47</v>
      </c>
      <c r="FG3" s="5">
        <v>0.67</v>
      </c>
      <c r="FH3" s="5">
        <v>-0.68</v>
      </c>
      <c r="FI3" s="5">
        <v>-0.36</v>
      </c>
      <c r="FJ3" s="5">
        <v>-0.28999999999999998</v>
      </c>
      <c r="FK3" s="5">
        <v>0.59</v>
      </c>
      <c r="FL3" s="5">
        <v>0.41</v>
      </c>
      <c r="FM3" s="5">
        <v>0.62</v>
      </c>
      <c r="FN3" s="5">
        <v>0.53</v>
      </c>
      <c r="FO3" s="5">
        <v>0.84</v>
      </c>
      <c r="FP3" s="5">
        <v>0.71</v>
      </c>
      <c r="FQ3" s="5">
        <v>0.61</v>
      </c>
      <c r="FR3" s="5">
        <v>0.23</v>
      </c>
      <c r="FS3" s="5">
        <v>-0.08</v>
      </c>
      <c r="FT3" s="5">
        <v>0.12</v>
      </c>
      <c r="FU3" s="5">
        <v>0.23</v>
      </c>
      <c r="FV3" s="5">
        <v>0.26</v>
      </c>
      <c r="FW3" s="5">
        <v>0.24</v>
      </c>
      <c r="FX3" s="5">
        <v>0.28000000000000003</v>
      </c>
      <c r="FY3" s="5">
        <v>0.56000000000000005</v>
      </c>
      <c r="FZ3" s="5">
        <v>0.42</v>
      </c>
      <c r="GA3" s="5">
        <v>0.83</v>
      </c>
      <c r="GB3" s="5">
        <v>0.16</v>
      </c>
      <c r="GC3" s="5">
        <v>0.38</v>
      </c>
      <c r="GD3" s="5">
        <v>0.46</v>
      </c>
      <c r="GE3" s="18">
        <v>0.21</v>
      </c>
      <c r="GF3" s="21">
        <f>((1+3.88)^(1/12))-1</f>
        <v>0.14121722612353182</v>
      </c>
      <c r="GG3" s="21">
        <f t="shared" ref="GG3:GK3" si="2">((1+3.88)^(1/12))-1</f>
        <v>0.14121722612353182</v>
      </c>
      <c r="GH3" s="21">
        <f t="shared" si="2"/>
        <v>0.14121722612353182</v>
      </c>
      <c r="GI3" s="21">
        <f t="shared" si="2"/>
        <v>0.14121722612353182</v>
      </c>
      <c r="GJ3" s="21">
        <f t="shared" si="2"/>
        <v>0.14121722612353182</v>
      </c>
      <c r="GK3" s="21">
        <f t="shared" si="2"/>
        <v>0.14121722612353182</v>
      </c>
      <c r="GL3" s="21">
        <f>((1+3.77)^(1/12))-1</f>
        <v>0.1390510749795455</v>
      </c>
      <c r="GM3" s="21">
        <f t="shared" ref="GM3:GW3" si="3">((1+3.77)^(1/12))-1</f>
        <v>0.1390510749795455</v>
      </c>
      <c r="GN3" s="21">
        <f t="shared" si="3"/>
        <v>0.1390510749795455</v>
      </c>
      <c r="GO3" s="21">
        <f t="shared" si="3"/>
        <v>0.1390510749795455</v>
      </c>
      <c r="GP3" s="21">
        <f t="shared" si="3"/>
        <v>0.1390510749795455</v>
      </c>
      <c r="GQ3" s="21">
        <f t="shared" si="3"/>
        <v>0.1390510749795455</v>
      </c>
      <c r="GR3" s="21">
        <f t="shared" si="3"/>
        <v>0.1390510749795455</v>
      </c>
      <c r="GS3" s="21">
        <f t="shared" si="3"/>
        <v>0.1390510749795455</v>
      </c>
      <c r="GT3" s="21">
        <f t="shared" si="3"/>
        <v>0.1390510749795455</v>
      </c>
      <c r="GU3" s="21">
        <f t="shared" si="3"/>
        <v>0.1390510749795455</v>
      </c>
      <c r="GV3" s="21">
        <f t="shared" si="3"/>
        <v>0.1390510749795455</v>
      </c>
      <c r="GW3" s="21">
        <f t="shared" si="3"/>
        <v>0.1390510749795455</v>
      </c>
      <c r="GX3" s="21">
        <f>((1+3.6)^(1/12))-1</f>
        <v>0.13561159795100552</v>
      </c>
      <c r="GY3" s="21">
        <f t="shared" ref="GY3:HB3" si="4">((1+3.6)^(1/12))-1</f>
        <v>0.13561159795100552</v>
      </c>
      <c r="GZ3" s="21">
        <f t="shared" si="4"/>
        <v>0.13561159795100552</v>
      </c>
      <c r="HA3" s="21">
        <f t="shared" si="4"/>
        <v>0.13561159795100552</v>
      </c>
      <c r="HB3" s="21">
        <f t="shared" si="4"/>
        <v>0.13561159795100552</v>
      </c>
      <c r="HC3" s="20"/>
      <c r="HD3" s="3"/>
    </row>
    <row r="4" spans="1:212" ht="29" x14ac:dyDescent="0.35">
      <c r="A4" s="5" t="s">
        <v>9</v>
      </c>
      <c r="B4" s="5">
        <v>-0.44</v>
      </c>
      <c r="C4" s="5">
        <v>0.26</v>
      </c>
      <c r="D4" s="5">
        <v>-0.74</v>
      </c>
      <c r="E4" s="5">
        <v>-0.15</v>
      </c>
      <c r="F4" s="5">
        <v>-7.0000000000000007E-2</v>
      </c>
      <c r="G4" s="5">
        <v>-0.1</v>
      </c>
      <c r="H4" s="5">
        <v>-0.43</v>
      </c>
      <c r="I4" s="5">
        <v>-0.36</v>
      </c>
      <c r="J4" s="5">
        <v>0.42</v>
      </c>
      <c r="K4" s="5">
        <v>0.05</v>
      </c>
      <c r="L4" s="5">
        <v>0.1</v>
      </c>
      <c r="M4" s="5">
        <v>-0.26</v>
      </c>
      <c r="N4" s="5">
        <v>0.63</v>
      </c>
      <c r="O4" s="5">
        <v>1.18</v>
      </c>
      <c r="P4" s="5">
        <v>0.94</v>
      </c>
      <c r="Q4" s="5">
        <v>0.77</v>
      </c>
      <c r="R4" s="5">
        <v>1.19</v>
      </c>
      <c r="S4" s="5">
        <v>0.85</v>
      </c>
      <c r="T4" s="5">
        <v>0.15</v>
      </c>
      <c r="U4" s="5">
        <v>0.77</v>
      </c>
      <c r="V4" s="5">
        <v>1.1499999999999999</v>
      </c>
      <c r="W4" s="5">
        <v>1.01</v>
      </c>
      <c r="X4" s="5">
        <v>1.45</v>
      </c>
      <c r="Y4" s="5">
        <v>0.69</v>
      </c>
      <c r="Z4" s="5">
        <v>0.79</v>
      </c>
      <c r="AA4" s="5">
        <v>1</v>
      </c>
      <c r="AB4" s="5">
        <v>0.62</v>
      </c>
      <c r="AC4" s="5">
        <v>0.45</v>
      </c>
      <c r="AD4" s="5">
        <v>0.43</v>
      </c>
      <c r="AE4" s="5">
        <v>-0.18</v>
      </c>
      <c r="AF4" s="5">
        <v>-0.12</v>
      </c>
      <c r="AG4" s="5">
        <v>0.44</v>
      </c>
      <c r="AH4" s="5">
        <v>0.65</v>
      </c>
      <c r="AI4" s="5">
        <v>0.53</v>
      </c>
      <c r="AJ4" s="5">
        <v>0.5</v>
      </c>
      <c r="AK4" s="5">
        <v>-0.12</v>
      </c>
      <c r="AL4" s="5">
        <v>0.25</v>
      </c>
      <c r="AM4" s="5">
        <v>-0.06</v>
      </c>
      <c r="AN4" s="5">
        <v>0.43</v>
      </c>
      <c r="AO4" s="5">
        <v>0.85</v>
      </c>
      <c r="AP4" s="5">
        <v>1.02</v>
      </c>
      <c r="AQ4" s="5">
        <v>0.66</v>
      </c>
      <c r="AR4" s="5">
        <v>1.34</v>
      </c>
      <c r="AS4" s="5">
        <v>1.43</v>
      </c>
      <c r="AT4" s="5">
        <v>0.97</v>
      </c>
      <c r="AU4" s="5">
        <v>0.02</v>
      </c>
      <c r="AV4" s="5">
        <v>-0.03</v>
      </c>
      <c r="AW4" s="5">
        <v>0.68</v>
      </c>
      <c r="AX4" s="5">
        <v>0.34</v>
      </c>
      <c r="AY4" s="5">
        <v>0.28999999999999998</v>
      </c>
      <c r="AZ4" s="5">
        <v>0.21</v>
      </c>
      <c r="BA4" s="5">
        <v>0.15</v>
      </c>
      <c r="BB4" s="5">
        <v>0</v>
      </c>
      <c r="BC4" s="5">
        <v>0.75</v>
      </c>
      <c r="BD4" s="5">
        <v>0.26</v>
      </c>
      <c r="BE4" s="5">
        <v>0.15</v>
      </c>
      <c r="BF4" s="5">
        <v>1.5</v>
      </c>
      <c r="BG4" s="5">
        <v>0.86</v>
      </c>
      <c r="BH4" s="5">
        <v>0.28999999999999998</v>
      </c>
      <c r="BI4" s="5">
        <v>0.6</v>
      </c>
      <c r="BJ4" s="5">
        <v>0.48</v>
      </c>
      <c r="BK4" s="5">
        <v>0.38</v>
      </c>
      <c r="BL4" s="5">
        <v>1.67</v>
      </c>
      <c r="BM4" s="5">
        <v>0.78</v>
      </c>
      <c r="BN4" s="5">
        <v>-0.13</v>
      </c>
      <c r="BO4" s="5">
        <v>-0.74</v>
      </c>
      <c r="BP4" s="5">
        <v>-0.61</v>
      </c>
      <c r="BQ4" s="5">
        <v>-0.27</v>
      </c>
      <c r="BR4" s="5">
        <v>0.2</v>
      </c>
      <c r="BS4" s="5">
        <v>0.28000000000000003</v>
      </c>
      <c r="BT4" s="5">
        <v>0.98</v>
      </c>
      <c r="BU4" s="5">
        <v>0.62</v>
      </c>
      <c r="BV4" s="5">
        <v>0.76</v>
      </c>
      <c r="BW4" s="5">
        <v>0.27</v>
      </c>
      <c r="BX4" s="5">
        <v>0.98</v>
      </c>
      <c r="BY4" s="5">
        <v>1.17</v>
      </c>
      <c r="BZ4" s="5">
        <v>0.41</v>
      </c>
      <c r="CA4" s="5">
        <v>0.67</v>
      </c>
      <c r="CB4" s="5">
        <v>0.69</v>
      </c>
      <c r="CC4" s="5">
        <v>0.28000000000000003</v>
      </c>
      <c r="CD4" s="5">
        <v>0.95</v>
      </c>
      <c r="CE4" s="5">
        <v>1.89</v>
      </c>
      <c r="CF4" s="5">
        <v>1.52</v>
      </c>
      <c r="CG4" s="5">
        <v>0.49</v>
      </c>
      <c r="CH4" s="5">
        <v>1.1399999999999999</v>
      </c>
      <c r="CI4" s="5">
        <v>1.29</v>
      </c>
      <c r="CJ4" s="5">
        <v>0.51</v>
      </c>
      <c r="CK4" s="5">
        <v>0.33</v>
      </c>
      <c r="CL4" s="5">
        <v>0.82</v>
      </c>
      <c r="CM4" s="5">
        <v>1.69</v>
      </c>
      <c r="CN4" s="5">
        <v>0.18</v>
      </c>
      <c r="CO4" s="5">
        <v>0.15</v>
      </c>
      <c r="CP4" s="5">
        <v>0.2</v>
      </c>
      <c r="CQ4" s="5">
        <v>0.16</v>
      </c>
      <c r="CR4" s="5">
        <v>-0.03</v>
      </c>
      <c r="CS4" s="5">
        <v>0.54</v>
      </c>
      <c r="CT4" s="5">
        <v>0.64</v>
      </c>
      <c r="CU4" s="5">
        <v>0.08</v>
      </c>
      <c r="CV4" s="5">
        <v>0.01</v>
      </c>
      <c r="CW4" s="5">
        <v>-1.1000000000000001</v>
      </c>
      <c r="CX4" s="5">
        <v>-0.93</v>
      </c>
      <c r="CY4" s="5">
        <v>-0.67</v>
      </c>
      <c r="CZ4" s="5">
        <v>-0.72</v>
      </c>
      <c r="DA4" s="5">
        <v>0.1</v>
      </c>
      <c r="DB4" s="5">
        <v>0.47</v>
      </c>
      <c r="DC4" s="5">
        <v>0.2</v>
      </c>
      <c r="DD4" s="5">
        <v>0.52</v>
      </c>
      <c r="DE4" s="5">
        <v>0.89</v>
      </c>
      <c r="DF4" s="5">
        <v>0.76</v>
      </c>
      <c r="DG4" s="5">
        <v>7.0000000000000007E-2</v>
      </c>
      <c r="DH4" s="5">
        <v>0.64</v>
      </c>
      <c r="DI4" s="5">
        <v>0.56999999999999995</v>
      </c>
      <c r="DJ4" s="5">
        <v>1.38</v>
      </c>
      <c r="DK4" s="5">
        <v>1.87</v>
      </c>
      <c r="DL4" s="5">
        <v>0.51</v>
      </c>
      <c r="DM4" s="5">
        <v>0.7</v>
      </c>
      <c r="DN4" s="5">
        <v>1.52</v>
      </c>
      <c r="DO4" s="5">
        <v>0.89</v>
      </c>
      <c r="DP4" s="5">
        <v>-0.49</v>
      </c>
      <c r="DQ4" s="5">
        <v>-1.08</v>
      </c>
      <c r="DR4" s="5">
        <v>0.01</v>
      </c>
      <c r="DS4" s="5">
        <v>0.88</v>
      </c>
      <c r="DT4" s="5">
        <v>1.26</v>
      </c>
      <c r="DU4" s="5">
        <v>0.92</v>
      </c>
      <c r="DV4" s="5">
        <v>0.45</v>
      </c>
      <c r="DW4" s="5">
        <v>0.8</v>
      </c>
      <c r="DX4" s="5">
        <v>0.4</v>
      </c>
      <c r="DY4" s="5">
        <v>-0.67</v>
      </c>
      <c r="DZ4" s="5">
        <v>-0.01</v>
      </c>
      <c r="EA4" s="5">
        <v>0.68</v>
      </c>
      <c r="EB4" s="5">
        <v>0.3</v>
      </c>
      <c r="EC4" s="5">
        <v>2.09</v>
      </c>
      <c r="ED4" s="5">
        <v>0.48</v>
      </c>
      <c r="EE4" s="5">
        <v>-0.04</v>
      </c>
      <c r="EF4" s="5">
        <v>1.24</v>
      </c>
      <c r="EG4" s="5">
        <v>0.8</v>
      </c>
      <c r="EH4" s="5">
        <v>0.28000000000000003</v>
      </c>
      <c r="EI4" s="5">
        <v>1.56</v>
      </c>
      <c r="EJ4" s="5">
        <v>2.23</v>
      </c>
      <c r="EK4" s="5">
        <v>2.74</v>
      </c>
      <c r="EL4" s="5">
        <v>4.34</v>
      </c>
      <c r="EM4" s="5">
        <v>3.23</v>
      </c>
      <c r="EN4" s="5">
        <v>3.28</v>
      </c>
      <c r="EO4" s="5">
        <v>0.96</v>
      </c>
      <c r="EP4" s="5">
        <v>2.58</v>
      </c>
      <c r="EQ4" s="5">
        <v>2.5299999999999998</v>
      </c>
      <c r="ER4" s="5">
        <v>2.94</v>
      </c>
      <c r="ES4" s="5">
        <v>1.51</v>
      </c>
      <c r="ET4" s="5">
        <v>4.0999999999999996</v>
      </c>
      <c r="EU4" s="5">
        <v>0.6</v>
      </c>
      <c r="EV4" s="5">
        <v>0.78</v>
      </c>
      <c r="EW4" s="5">
        <v>0.66</v>
      </c>
      <c r="EX4" s="5">
        <v>-0.64</v>
      </c>
      <c r="EY4" s="5">
        <v>0.64</v>
      </c>
      <c r="EZ4" s="5">
        <v>0.02</v>
      </c>
      <c r="FA4" s="5">
        <v>0.87</v>
      </c>
      <c r="FB4" s="5">
        <v>1.82</v>
      </c>
      <c r="FC4" s="5">
        <v>1.83</v>
      </c>
      <c r="FD4" s="5">
        <v>1.74</v>
      </c>
      <c r="FE4" s="5">
        <v>1.41</v>
      </c>
      <c r="FF4" s="5">
        <v>0.52</v>
      </c>
      <c r="FG4" s="5">
        <v>0.59</v>
      </c>
      <c r="FH4" s="5">
        <v>0.21</v>
      </c>
      <c r="FI4" s="5">
        <v>-0.7</v>
      </c>
      <c r="FJ4" s="5">
        <v>-0.95</v>
      </c>
      <c r="FK4" s="5">
        <v>-0.97</v>
      </c>
      <c r="FL4" s="5">
        <v>-0.56000000000000005</v>
      </c>
      <c r="FM4" s="5">
        <v>0.45</v>
      </c>
      <c r="FN4" s="5">
        <v>0.21</v>
      </c>
      <c r="FO4" s="5">
        <v>-0.06</v>
      </c>
      <c r="FP4" s="5">
        <v>0.05</v>
      </c>
      <c r="FQ4" s="5">
        <v>-0.95</v>
      </c>
      <c r="FR4" s="5">
        <v>-1.84</v>
      </c>
      <c r="FS4" s="5">
        <v>-1.93</v>
      </c>
      <c r="FT4" s="5">
        <v>-0.72</v>
      </c>
      <c r="FU4" s="5">
        <v>-0.14000000000000001</v>
      </c>
      <c r="FV4" s="5">
        <v>0.37</v>
      </c>
      <c r="FW4" s="5">
        <v>0.5</v>
      </c>
      <c r="FX4" s="5">
        <v>0.59</v>
      </c>
      <c r="FY4" s="5">
        <v>0.74</v>
      </c>
      <c r="FZ4" s="5">
        <v>7.0000000000000007E-2</v>
      </c>
      <c r="GA4" s="5">
        <v>-0.52</v>
      </c>
      <c r="GB4" s="5">
        <v>-0.47</v>
      </c>
      <c r="GC4" s="5">
        <v>0.31</v>
      </c>
      <c r="GD4" s="5">
        <v>0.89</v>
      </c>
      <c r="GE4" s="18">
        <v>0.81</v>
      </c>
      <c r="GF4" s="21">
        <f>((1+3.4)^(1/12))-1</f>
        <v>0.13141271830870682</v>
      </c>
      <c r="GG4" s="21">
        <f t="shared" ref="GG4:GL4" si="5">((1+3.4)^(1/12))-1</f>
        <v>0.13141271830870682</v>
      </c>
      <c r="GH4" s="21">
        <f t="shared" si="5"/>
        <v>0.13141271830870682</v>
      </c>
      <c r="GI4" s="21">
        <f t="shared" si="5"/>
        <v>0.13141271830870682</v>
      </c>
      <c r="GJ4" s="21">
        <f t="shared" si="5"/>
        <v>0.13141271830870682</v>
      </c>
      <c r="GK4" s="21">
        <f t="shared" si="5"/>
        <v>0.13141271830870682</v>
      </c>
      <c r="GL4" s="21">
        <f>((1+3.9)^(1/12))-1</f>
        <v>0.14160625588531794</v>
      </c>
      <c r="GM4" s="21">
        <f t="shared" ref="GM4:HB4" si="6">((1+3.9)^(1/12))-1</f>
        <v>0.14160625588531794</v>
      </c>
      <c r="GN4" s="21">
        <f t="shared" si="6"/>
        <v>0.14160625588531794</v>
      </c>
      <c r="GO4" s="21">
        <f t="shared" si="6"/>
        <v>0.14160625588531794</v>
      </c>
      <c r="GP4" s="21">
        <f t="shared" si="6"/>
        <v>0.14160625588531794</v>
      </c>
      <c r="GQ4" s="21">
        <f t="shared" si="6"/>
        <v>0.14160625588531794</v>
      </c>
      <c r="GR4" s="21">
        <f t="shared" si="6"/>
        <v>0.14160625588531794</v>
      </c>
      <c r="GS4" s="21">
        <f t="shared" si="6"/>
        <v>0.14160625588531794</v>
      </c>
      <c r="GT4" s="21">
        <f t="shared" si="6"/>
        <v>0.14160625588531794</v>
      </c>
      <c r="GU4" s="21">
        <f t="shared" si="6"/>
        <v>0.14160625588531794</v>
      </c>
      <c r="GV4" s="21">
        <f t="shared" si="6"/>
        <v>0.14160625588531794</v>
      </c>
      <c r="GW4" s="21">
        <f t="shared" si="6"/>
        <v>0.14160625588531794</v>
      </c>
      <c r="GX4" s="21">
        <f t="shared" si="6"/>
        <v>0.14160625588531794</v>
      </c>
      <c r="GY4" s="21">
        <f t="shared" si="6"/>
        <v>0.14160625588531794</v>
      </c>
      <c r="GZ4" s="21">
        <f t="shared" si="6"/>
        <v>0.14160625588531794</v>
      </c>
      <c r="HA4" s="21">
        <f t="shared" si="6"/>
        <v>0.14160625588531794</v>
      </c>
      <c r="HB4" s="21">
        <f t="shared" si="6"/>
        <v>0.14160625588531794</v>
      </c>
    </row>
    <row r="5" spans="1:212" ht="43.5" x14ac:dyDescent="0.35">
      <c r="A5" s="7" t="s">
        <v>17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>
        <v>1</v>
      </c>
      <c r="X5" s="3">
        <f t="shared" ref="G5:BG7" si="7">W5*(1+0.01*X2)</f>
        <v>1.0103</v>
      </c>
      <c r="Y5" s="3">
        <f t="shared" si="7"/>
        <v>1.0163617999999999</v>
      </c>
      <c r="Z5" s="3">
        <f t="shared" si="7"/>
        <v>1.0259156009199999</v>
      </c>
      <c r="AA5" s="3">
        <f t="shared" si="7"/>
        <v>1.0314555451649681</v>
      </c>
      <c r="AB5" s="3">
        <f t="shared" si="7"/>
        <v>1.0382631517630567</v>
      </c>
      <c r="AC5" s="3">
        <f t="shared" si="7"/>
        <v>1.0457386464557508</v>
      </c>
      <c r="AD5" s="3">
        <f t="shared" si="7"/>
        <v>1.0516993567405486</v>
      </c>
      <c r="AE5" s="3">
        <f t="shared" si="7"/>
        <v>1.0540130953253777</v>
      </c>
      <c r="AF5" s="3">
        <f t="shared" si="7"/>
        <v>1.0540130953253777</v>
      </c>
      <c r="AG5" s="3">
        <f t="shared" si="7"/>
        <v>1.0584399503257442</v>
      </c>
      <c r="AH5" s="3">
        <f t="shared" si="7"/>
        <v>1.0632029301022101</v>
      </c>
      <c r="AI5" s="3">
        <f t="shared" si="7"/>
        <v>1.0666051794785374</v>
      </c>
      <c r="AJ5" s="3">
        <f t="shared" si="7"/>
        <v>1.0726848290015651</v>
      </c>
      <c r="AK5" s="3">
        <f t="shared" si="7"/>
        <v>1.0781555216294731</v>
      </c>
      <c r="AL5" s="3">
        <f t="shared" si="7"/>
        <v>1.0836541147897836</v>
      </c>
      <c r="AM5" s="3">
        <f t="shared" si="7"/>
        <v>1.0878803658374638</v>
      </c>
      <c r="AN5" s="3">
        <f t="shared" si="7"/>
        <v>1.0898385504959713</v>
      </c>
      <c r="AO5" s="3">
        <f t="shared" si="7"/>
        <v>1.0968135172191456</v>
      </c>
      <c r="AP5" s="3">
        <f t="shared" si="7"/>
        <v>1.1028459915638509</v>
      </c>
      <c r="AQ5" s="3">
        <f t="shared" si="7"/>
        <v>1.1057133911419168</v>
      </c>
      <c r="AR5" s="3">
        <f t="shared" si="7"/>
        <v>1.1104679587238271</v>
      </c>
      <c r="AS5" s="3">
        <f t="shared" si="7"/>
        <v>1.1154650645380844</v>
      </c>
      <c r="AT5" s="3">
        <f t="shared" si="7"/>
        <v>1.1224924944446744</v>
      </c>
      <c r="AU5" s="3">
        <f t="shared" si="7"/>
        <v>1.1304621911552317</v>
      </c>
      <c r="AV5" s="3">
        <f t="shared" si="7"/>
        <v>1.13656668698747</v>
      </c>
      <c r="AW5" s="3">
        <f t="shared" si="7"/>
        <v>1.1449772804711773</v>
      </c>
      <c r="AX5" s="3">
        <f t="shared" si="7"/>
        <v>1.1555110714515122</v>
      </c>
      <c r="AY5" s="3">
        <f t="shared" si="7"/>
        <v>1.1615197290230601</v>
      </c>
      <c r="AZ5" s="3">
        <f t="shared" si="7"/>
        <v>1.1684888473971984</v>
      </c>
      <c r="BA5" s="3">
        <f t="shared" si="7"/>
        <v>1.1753829315968418</v>
      </c>
      <c r="BB5" s="3">
        <f t="shared" si="7"/>
        <v>1.1794967718574307</v>
      </c>
      <c r="BC5" s="3">
        <f t="shared" si="7"/>
        <v>1.1827993628186315</v>
      </c>
      <c r="BD5" s="3">
        <f t="shared" si="7"/>
        <v>1.1812617236469674</v>
      </c>
      <c r="BE5" s="3">
        <f t="shared" si="7"/>
        <v>1.1831517424048026</v>
      </c>
      <c r="BF5" s="3">
        <f t="shared" si="7"/>
        <v>1.1863462521092956</v>
      </c>
      <c r="BG5" s="3">
        <f t="shared" si="7"/>
        <v>1.1935829642471623</v>
      </c>
      <c r="BH5" s="3">
        <f t="shared" ref="BH5:DS7" si="8">BG5*(1+0.01*BH2)</f>
        <v>1.2000283122540971</v>
      </c>
      <c r="BI5" s="3">
        <f t="shared" si="8"/>
        <v>1.2086685161023267</v>
      </c>
      <c r="BJ5" s="3">
        <f t="shared" si="8"/>
        <v>1.2162831277537713</v>
      </c>
      <c r="BK5" s="3">
        <f t="shared" si="8"/>
        <v>1.2240673397713955</v>
      </c>
      <c r="BL5" s="3">
        <f t="shared" si="8"/>
        <v>1.2341046919575209</v>
      </c>
      <c r="BM5" s="3">
        <f t="shared" si="8"/>
        <v>1.2437307085547897</v>
      </c>
      <c r="BN5" s="3">
        <f t="shared" si="8"/>
        <v>1.2511930928061186</v>
      </c>
      <c r="BO5" s="3">
        <f t="shared" si="8"/>
        <v>1.2544461948474144</v>
      </c>
      <c r="BP5" s="3">
        <f t="shared" si="8"/>
        <v>1.2560769749007161</v>
      </c>
      <c r="BQ5" s="3">
        <f t="shared" si="8"/>
        <v>1.2583379134555375</v>
      </c>
      <c r="BR5" s="3">
        <f t="shared" si="8"/>
        <v>1.2645037692314696</v>
      </c>
      <c r="BS5" s="3">
        <f t="shared" si="8"/>
        <v>1.2693088835545492</v>
      </c>
      <c r="BT5" s="3">
        <f t="shared" si="8"/>
        <v>1.2760362206373883</v>
      </c>
      <c r="BU5" s="3">
        <f t="shared" si="8"/>
        <v>1.28394764520534</v>
      </c>
      <c r="BV5" s="3">
        <f t="shared" si="8"/>
        <v>1.3029500703543788</v>
      </c>
      <c r="BW5" s="3">
        <f t="shared" si="8"/>
        <v>1.3180642911704896</v>
      </c>
      <c r="BX5" s="3">
        <f t="shared" si="8"/>
        <v>1.337967061967164</v>
      </c>
      <c r="BY5" s="3">
        <f t="shared" si="8"/>
        <v>1.347466628107131</v>
      </c>
      <c r="BZ5" s="3">
        <f t="shared" si="8"/>
        <v>1.3608065477253917</v>
      </c>
      <c r="CA5" s="3">
        <f t="shared" si="8"/>
        <v>1.3712847581428773</v>
      </c>
      <c r="CB5" s="3">
        <f t="shared" si="8"/>
        <v>1.3792382097401061</v>
      </c>
      <c r="CC5" s="3">
        <f t="shared" si="8"/>
        <v>1.3826863052644562</v>
      </c>
      <c r="CD5" s="3">
        <f t="shared" si="8"/>
        <v>1.3897380054213051</v>
      </c>
      <c r="CE5" s="3">
        <f t="shared" si="8"/>
        <v>1.4004389880630492</v>
      </c>
      <c r="CF5" s="3">
        <f t="shared" si="8"/>
        <v>1.4159838608305493</v>
      </c>
      <c r="CG5" s="3">
        <f t="shared" si="8"/>
        <v>1.428727715578024</v>
      </c>
      <c r="CH5" s="3">
        <f t="shared" si="8"/>
        <v>1.4503015040832521</v>
      </c>
      <c r="CI5" s="3">
        <f t="shared" si="8"/>
        <v>1.464079368372043</v>
      </c>
      <c r="CJ5" s="3">
        <f t="shared" si="8"/>
        <v>1.47052131759288</v>
      </c>
      <c r="CK5" s="3">
        <f t="shared" si="8"/>
        <v>1.4799326540254742</v>
      </c>
      <c r="CL5" s="3">
        <f t="shared" si="8"/>
        <v>1.4944359940349239</v>
      </c>
      <c r="CM5" s="3">
        <f t="shared" si="8"/>
        <v>1.501459843206888</v>
      </c>
      <c r="CN5" s="3">
        <f t="shared" si="8"/>
        <v>1.511069186203412</v>
      </c>
      <c r="CO5" s="3">
        <f t="shared" si="8"/>
        <v>1.5157535006806429</v>
      </c>
      <c r="CP5" s="3">
        <f t="shared" si="8"/>
        <v>1.5169661034811872</v>
      </c>
      <c r="CQ5" s="3">
        <f t="shared" si="8"/>
        <v>1.5195449458571053</v>
      </c>
      <c r="CR5" s="3">
        <f t="shared" si="8"/>
        <v>1.5206086273192052</v>
      </c>
      <c r="CS5" s="3">
        <f t="shared" si="8"/>
        <v>1.5227374793974522</v>
      </c>
      <c r="CT5" s="3">
        <f t="shared" si="8"/>
        <v>1.5291329768109214</v>
      </c>
      <c r="CU5" s="3">
        <f t="shared" si="8"/>
        <v>1.5328028959552675</v>
      </c>
      <c r="CV5" s="3">
        <f t="shared" si="8"/>
        <v>1.5377078652223246</v>
      </c>
      <c r="CW5" s="3">
        <f t="shared" si="8"/>
        <v>1.5389380315145023</v>
      </c>
      <c r="CX5" s="3">
        <f t="shared" si="8"/>
        <v>1.5444782084279545</v>
      </c>
      <c r="CY5" s="3">
        <f t="shared" si="8"/>
        <v>1.5398447738026706</v>
      </c>
      <c r="CZ5" s="3">
        <f t="shared" si="8"/>
        <v>1.5424625099181353</v>
      </c>
      <c r="DA5" s="3">
        <f t="shared" si="8"/>
        <v>1.5419997711651598</v>
      </c>
      <c r="DB5" s="3">
        <f t="shared" si="8"/>
        <v>1.5416913712109268</v>
      </c>
      <c r="DC5" s="3">
        <f t="shared" si="8"/>
        <v>1.5473956292844073</v>
      </c>
      <c r="DD5" s="3">
        <f t="shared" si="8"/>
        <v>1.5501809414171193</v>
      </c>
      <c r="DE5" s="3">
        <f t="shared" si="8"/>
        <v>1.5542114118648036</v>
      </c>
      <c r="DF5" s="3">
        <f t="shared" si="8"/>
        <v>1.5577860981120926</v>
      </c>
      <c r="DG5" s="3">
        <f t="shared" si="8"/>
        <v>1.5605901130886943</v>
      </c>
      <c r="DH5" s="3">
        <f t="shared" si="8"/>
        <v>1.5616825261678562</v>
      </c>
      <c r="DI5" s="3">
        <f t="shared" si="8"/>
        <v>1.5649620594728086</v>
      </c>
      <c r="DJ5" s="3">
        <f t="shared" si="8"/>
        <v>1.5716913963285417</v>
      </c>
      <c r="DK5" s="3">
        <f t="shared" si="8"/>
        <v>1.5941665832960399</v>
      </c>
      <c r="DL5" s="3">
        <f t="shared" si="8"/>
        <v>1.5981519997542799</v>
      </c>
      <c r="DM5" s="3">
        <f t="shared" si="8"/>
        <v>1.5981519997542799</v>
      </c>
      <c r="DN5" s="3">
        <f t="shared" si="8"/>
        <v>1.6029464557535427</v>
      </c>
      <c r="DO5" s="3">
        <f t="shared" si="8"/>
        <v>1.6093582415765568</v>
      </c>
      <c r="DP5" s="3">
        <f t="shared" si="8"/>
        <v>1.6053348459726156</v>
      </c>
      <c r="DQ5" s="3">
        <f t="shared" si="8"/>
        <v>1.6075823147569772</v>
      </c>
      <c r="DR5" s="3">
        <f t="shared" si="8"/>
        <v>1.6133696110901024</v>
      </c>
      <c r="DS5" s="3">
        <f t="shared" si="8"/>
        <v>1.6220818069899889</v>
      </c>
      <c r="DT5" s="3">
        <f t="shared" ref="DT5:GF7" si="9">DS5*(1+0.01*DT2)</f>
        <v>1.634571836903812</v>
      </c>
      <c r="DU5" s="3">
        <f t="shared" si="9"/>
        <v>1.6443792679252349</v>
      </c>
      <c r="DV5" s="3">
        <f t="shared" si="9"/>
        <v>1.6468458368271228</v>
      </c>
      <c r="DW5" s="3">
        <f t="shared" si="9"/>
        <v>1.6470105214108055</v>
      </c>
      <c r="DX5" s="3">
        <f t="shared" si="9"/>
        <v>1.6486575319322161</v>
      </c>
      <c r="DY5" s="3">
        <f t="shared" si="9"/>
        <v>1.6506359209705348</v>
      </c>
      <c r="DZ5" s="3">
        <f t="shared" si="9"/>
        <v>1.6498106030100497</v>
      </c>
      <c r="EA5" s="3">
        <f t="shared" si="9"/>
        <v>1.6504705272512536</v>
      </c>
      <c r="EB5" s="3">
        <f t="shared" si="9"/>
        <v>1.6593830680984105</v>
      </c>
      <c r="EC5" s="3">
        <f t="shared" si="9"/>
        <v>1.679627541529211</v>
      </c>
      <c r="ED5" s="3">
        <f t="shared" si="9"/>
        <v>1.6828188338581165</v>
      </c>
      <c r="EE5" s="3">
        <f t="shared" si="9"/>
        <v>1.6856796258756754</v>
      </c>
      <c r="EF5" s="3">
        <f t="shared" si="9"/>
        <v>1.6887138492022518</v>
      </c>
      <c r="EG5" s="3">
        <f t="shared" si="9"/>
        <v>1.6848298073490866</v>
      </c>
      <c r="EH5" s="3">
        <f t="shared" si="9"/>
        <v>1.6806177328307139</v>
      </c>
      <c r="EI5" s="3">
        <f t="shared" si="9"/>
        <v>1.6856595860292058</v>
      </c>
      <c r="EJ5" s="3">
        <f t="shared" si="9"/>
        <v>1.6930764882077343</v>
      </c>
      <c r="EK5" s="3">
        <f t="shared" si="9"/>
        <v>1.6991715635652822</v>
      </c>
      <c r="EL5" s="3">
        <f t="shared" si="9"/>
        <v>1.7139543561682999</v>
      </c>
      <c r="EM5" s="3">
        <f t="shared" si="9"/>
        <v>1.7292085499381977</v>
      </c>
      <c r="EN5" s="3">
        <f t="shared" si="9"/>
        <v>1.7456360311626107</v>
      </c>
      <c r="EO5" s="3">
        <f t="shared" si="9"/>
        <v>1.7711223172175847</v>
      </c>
      <c r="EP5" s="3">
        <f t="shared" si="9"/>
        <v>1.7759043474740721</v>
      </c>
      <c r="EQ5" s="3">
        <f t="shared" si="9"/>
        <v>1.7904667631233595</v>
      </c>
      <c r="ER5" s="3">
        <f t="shared" si="9"/>
        <v>1.8058647772862202</v>
      </c>
      <c r="ES5" s="3">
        <f t="shared" si="9"/>
        <v>1.812727063439908</v>
      </c>
      <c r="ET5" s="3">
        <f t="shared" si="9"/>
        <v>1.8301292432489311</v>
      </c>
      <c r="EU5" s="3">
        <f t="shared" si="9"/>
        <v>1.8411100187084246</v>
      </c>
      <c r="EV5" s="3">
        <f t="shared" si="9"/>
        <v>1.8598893408992505</v>
      </c>
      <c r="EW5" s="3">
        <f t="shared" si="9"/>
        <v>1.8762563670991637</v>
      </c>
      <c r="EX5" s="3">
        <f t="shared" si="9"/>
        <v>1.8987714435043537</v>
      </c>
      <c r="EY5" s="3">
        <f t="shared" si="9"/>
        <v>1.9207971922490044</v>
      </c>
      <c r="EZ5" s="3">
        <f t="shared" si="9"/>
        <v>1.936931888663896</v>
      </c>
      <c r="FA5" s="3">
        <f t="shared" si="9"/>
        <v>1.9510714914511427</v>
      </c>
      <c r="FB5" s="3">
        <f t="shared" si="9"/>
        <v>1.9641436704438653</v>
      </c>
      <c r="FC5" s="3">
        <f t="shared" si="9"/>
        <v>1.9837851071483039</v>
      </c>
      <c r="FD5" s="3">
        <f t="shared" si="9"/>
        <v>2.0177078324805398</v>
      </c>
      <c r="FE5" s="3">
        <f t="shared" si="9"/>
        <v>2.0386919939383374</v>
      </c>
      <c r="FF5" s="3">
        <f t="shared" si="9"/>
        <v>2.0478661079110601</v>
      </c>
      <c r="FG5" s="3">
        <f t="shared" si="9"/>
        <v>2.0605628777801086</v>
      </c>
      <c r="FH5" s="3">
        <f t="shared" si="9"/>
        <v>2.0481995005134279</v>
      </c>
      <c r="FI5" s="3">
        <f t="shared" si="9"/>
        <v>2.0418500820618362</v>
      </c>
      <c r="FJ5" s="3">
        <f t="shared" si="9"/>
        <v>2.0353161617992384</v>
      </c>
      <c r="FK5" s="3">
        <f t="shared" si="9"/>
        <v>2.0448821477596946</v>
      </c>
      <c r="FL5" s="3">
        <f t="shared" si="9"/>
        <v>2.0526526999211816</v>
      </c>
      <c r="FM5" s="3">
        <f t="shared" si="9"/>
        <v>2.0668160035506378</v>
      </c>
      <c r="FN5" s="3">
        <f t="shared" si="9"/>
        <v>2.0763233571669706</v>
      </c>
      <c r="FO5" s="3">
        <f t="shared" si="9"/>
        <v>2.0923110470171564</v>
      </c>
      <c r="FP5" s="3">
        <f t="shared" si="9"/>
        <v>2.1057018377180663</v>
      </c>
      <c r="FQ5" s="3">
        <f t="shared" si="9"/>
        <v>2.1168620574579724</v>
      </c>
      <c r="FR5" s="3">
        <f t="shared" si="9"/>
        <v>2.1244827608648214</v>
      </c>
      <c r="FS5" s="3">
        <f t="shared" si="9"/>
        <v>2.1223582781039565</v>
      </c>
      <c r="FT5" s="3">
        <f t="shared" si="9"/>
        <v>2.120448155653663</v>
      </c>
      <c r="FU5" s="3">
        <f t="shared" si="9"/>
        <v>2.1246890519649702</v>
      </c>
      <c r="FV5" s="3">
        <f t="shared" si="9"/>
        <v>2.127026209922132</v>
      </c>
      <c r="FW5" s="3">
        <f t="shared" si="9"/>
        <v>2.1295786413740387</v>
      </c>
      <c r="FX5" s="3">
        <f t="shared" si="9"/>
        <v>2.1317082200154127</v>
      </c>
      <c r="FY5" s="3">
        <f t="shared" si="9"/>
        <v>2.1434326152254974</v>
      </c>
      <c r="FZ5" s="3">
        <f t="shared" si="9"/>
        <v>2.155650181132283</v>
      </c>
      <c r="GA5" s="3">
        <f t="shared" si="9"/>
        <v>2.1731109475994543</v>
      </c>
      <c r="GB5" s="3">
        <f t="shared" si="9"/>
        <v>2.1772398583998935</v>
      </c>
      <c r="GC5" s="3">
        <f t="shared" si="9"/>
        <v>2.1852956458759731</v>
      </c>
      <c r="GD5" s="3">
        <f t="shared" si="9"/>
        <v>2.1953480058470025</v>
      </c>
      <c r="GE5" s="19">
        <f t="shared" si="9"/>
        <v>2.2008363758616198</v>
      </c>
      <c r="GF5" s="22">
        <f t="shared" si="9"/>
        <v>2.2037752306530392</v>
      </c>
      <c r="GG5" s="22">
        <f t="shared" ref="GG5:HB5" si="10">GF5*(1+0.01*GG2)</f>
        <v>2.206718009801389</v>
      </c>
      <c r="GH5" s="22">
        <f t="shared" si="10"/>
        <v>2.2096647185470024</v>
      </c>
      <c r="GI5" s="22">
        <f t="shared" si="10"/>
        <v>2.21261536213721</v>
      </c>
      <c r="GJ5" s="22">
        <f t="shared" si="10"/>
        <v>2.2155699458263491</v>
      </c>
      <c r="GK5" s="22">
        <f t="shared" si="10"/>
        <v>2.2185284748757734</v>
      </c>
      <c r="GL5" s="22">
        <f t="shared" si="10"/>
        <v>2.2212453302884327</v>
      </c>
      <c r="GM5" s="22">
        <f t="shared" si="10"/>
        <v>2.2239655128178804</v>
      </c>
      <c r="GN5" s="22">
        <f t="shared" si="10"/>
        <v>2.2266890265385713</v>
      </c>
      <c r="GO5" s="22">
        <f t="shared" si="10"/>
        <v>2.2294158755299502</v>
      </c>
      <c r="GP5" s="22">
        <f t="shared" si="10"/>
        <v>2.2321460638764585</v>
      </c>
      <c r="GQ5" s="22">
        <f t="shared" si="10"/>
        <v>2.2348795956675387</v>
      </c>
      <c r="GR5" s="22">
        <f t="shared" si="10"/>
        <v>2.2376164749976413</v>
      </c>
      <c r="GS5" s="22">
        <f t="shared" si="10"/>
        <v>2.2403567059662315</v>
      </c>
      <c r="GT5" s="22">
        <f t="shared" si="10"/>
        <v>2.2431002926777941</v>
      </c>
      <c r="GU5" s="22">
        <f t="shared" si="10"/>
        <v>2.2458472392418409</v>
      </c>
      <c r="GV5" s="22">
        <f t="shared" si="10"/>
        <v>2.2485975497729158</v>
      </c>
      <c r="GW5" s="22">
        <f t="shared" si="10"/>
        <v>2.2513512283906021</v>
      </c>
      <c r="GX5" s="22">
        <f t="shared" si="10"/>
        <v>2.2541082792195275</v>
      </c>
      <c r="GY5" s="22">
        <f t="shared" si="10"/>
        <v>2.2568687063893709</v>
      </c>
      <c r="GZ5" s="22">
        <f t="shared" si="10"/>
        <v>2.2596325140348683</v>
      </c>
      <c r="HA5" s="22">
        <f t="shared" si="10"/>
        <v>2.2623997062958199</v>
      </c>
      <c r="HB5" s="22">
        <f t="shared" si="10"/>
        <v>2.2651702873170949</v>
      </c>
    </row>
    <row r="6" spans="1:212" ht="43.5" x14ac:dyDescent="0.35">
      <c r="A6" s="7" t="s">
        <v>18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>
        <v>1</v>
      </c>
      <c r="X6" s="3">
        <f t="shared" si="7"/>
        <v>1.0083</v>
      </c>
      <c r="Y6" s="3">
        <f t="shared" si="7"/>
        <v>1.0146522899999999</v>
      </c>
      <c r="Z6" s="3">
        <f t="shared" si="7"/>
        <v>1.0230739040069998</v>
      </c>
      <c r="AA6" s="3">
        <f t="shared" si="7"/>
        <v>1.0312584952390558</v>
      </c>
      <c r="AB6" s="3">
        <f t="shared" si="7"/>
        <v>1.0394054373514443</v>
      </c>
      <c r="AC6" s="3">
        <f t="shared" si="7"/>
        <v>1.0474088592190505</v>
      </c>
      <c r="AD6" s="3">
        <f t="shared" si="7"/>
        <v>1.0523316808573799</v>
      </c>
      <c r="AE6" s="3">
        <f t="shared" si="7"/>
        <v>1.053910178378666</v>
      </c>
      <c r="AF6" s="3">
        <f t="shared" si="7"/>
        <v>1.0555964346640718</v>
      </c>
      <c r="AG6" s="3">
        <f t="shared" si="7"/>
        <v>1.0595021414723289</v>
      </c>
      <c r="AH6" s="3">
        <f t="shared" si="7"/>
        <v>1.0651175028221322</v>
      </c>
      <c r="AI6" s="3">
        <f t="shared" si="7"/>
        <v>1.0696975080842674</v>
      </c>
      <c r="AJ6" s="3">
        <f t="shared" si="7"/>
        <v>1.0752599351263057</v>
      </c>
      <c r="AK6" s="3">
        <f t="shared" si="7"/>
        <v>1.0806362348019372</v>
      </c>
      <c r="AL6" s="3">
        <f t="shared" si="7"/>
        <v>1.0866877977168281</v>
      </c>
      <c r="AM6" s="3">
        <f t="shared" si="7"/>
        <v>1.0915778928065538</v>
      </c>
      <c r="AN6" s="3">
        <f t="shared" si="7"/>
        <v>1.0938702063814476</v>
      </c>
      <c r="AO6" s="3">
        <f t="shared" si="7"/>
        <v>1.1008709757022888</v>
      </c>
      <c r="AP6" s="3">
        <f t="shared" si="7"/>
        <v>1.104834111214817</v>
      </c>
      <c r="AQ6" s="3">
        <f t="shared" si="7"/>
        <v>1.1057179785037887</v>
      </c>
      <c r="AR6" s="3">
        <f t="shared" si="7"/>
        <v>1.110472565811355</v>
      </c>
      <c r="AS6" s="3">
        <f t="shared" si="7"/>
        <v>1.1150255033311816</v>
      </c>
      <c r="AT6" s="3">
        <f t="shared" si="7"/>
        <v>1.1213811487001693</v>
      </c>
      <c r="AU6" s="3">
        <f t="shared" si="7"/>
        <v>1.1279972974775003</v>
      </c>
      <c r="AV6" s="3">
        <f t="shared" si="7"/>
        <v>1.1347652812623654</v>
      </c>
      <c r="AW6" s="3">
        <f t="shared" si="7"/>
        <v>1.1437299269843382</v>
      </c>
      <c r="AX6" s="3">
        <f t="shared" si="7"/>
        <v>1.1535660043564033</v>
      </c>
      <c r="AY6" s="3">
        <f t="shared" si="7"/>
        <v>1.1604874003825418</v>
      </c>
      <c r="AZ6" s="3">
        <f t="shared" si="7"/>
        <v>1.1659416911643397</v>
      </c>
      <c r="BA6" s="3">
        <f t="shared" si="7"/>
        <v>1.1723543704657435</v>
      </c>
      <c r="BB6" s="3">
        <f t="shared" si="7"/>
        <v>1.1766920816364668</v>
      </c>
      <c r="BC6" s="3">
        <f t="shared" si="7"/>
        <v>1.1797514810487215</v>
      </c>
      <c r="BD6" s="3">
        <f t="shared" si="7"/>
        <v>1.1801054064930361</v>
      </c>
      <c r="BE6" s="3">
        <f t="shared" si="7"/>
        <v>1.1829376594686194</v>
      </c>
      <c r="BF6" s="3">
        <f t="shared" si="7"/>
        <v>1.1870779412767596</v>
      </c>
      <c r="BG6" s="3">
        <f t="shared" si="7"/>
        <v>1.1938442855420373</v>
      </c>
      <c r="BH6" s="3">
        <f t="shared" si="8"/>
        <v>1.2002910446839643</v>
      </c>
      <c r="BI6" s="3">
        <f t="shared" si="8"/>
        <v>1.2113337222950569</v>
      </c>
      <c r="BJ6" s="3">
        <f t="shared" si="8"/>
        <v>1.2179960577676798</v>
      </c>
      <c r="BK6" s="3">
        <f t="shared" si="8"/>
        <v>1.2264002305662767</v>
      </c>
      <c r="BL6" s="3">
        <f t="shared" si="8"/>
        <v>1.2376831126874865</v>
      </c>
      <c r="BM6" s="3">
        <f t="shared" si="8"/>
        <v>1.2459755895424927</v>
      </c>
      <c r="BN6" s="3">
        <f t="shared" si="8"/>
        <v>1.2517070772543881</v>
      </c>
      <c r="BO6" s="3">
        <f t="shared" si="8"/>
        <v>1.2567139055634058</v>
      </c>
      <c r="BP6" s="3">
        <f t="shared" si="8"/>
        <v>1.2568395769539622</v>
      </c>
      <c r="BQ6" s="3">
        <f t="shared" si="8"/>
        <v>1.2599816758963471</v>
      </c>
      <c r="BR6" s="3">
        <f t="shared" si="8"/>
        <v>1.2671635714489564</v>
      </c>
      <c r="BS6" s="3">
        <f t="shared" si="8"/>
        <v>1.272485658449042</v>
      </c>
      <c r="BT6" s="3">
        <f t="shared" si="8"/>
        <v>1.2789753353071323</v>
      </c>
      <c r="BU6" s="3">
        <f t="shared" si="8"/>
        <v>1.2889513429225279</v>
      </c>
      <c r="BV6" s="3">
        <f t="shared" si="8"/>
        <v>1.3049343395747672</v>
      </c>
      <c r="BW6" s="3">
        <f t="shared" si="8"/>
        <v>1.3208545385175794</v>
      </c>
      <c r="BX6" s="3">
        <f t="shared" si="8"/>
        <v>1.3382898184260115</v>
      </c>
      <c r="BY6" s="3">
        <f t="shared" si="8"/>
        <v>1.3477916761368363</v>
      </c>
      <c r="BZ6" s="3">
        <f t="shared" si="8"/>
        <v>1.3577653345402489</v>
      </c>
      <c r="CA6" s="3">
        <f t="shared" si="8"/>
        <v>1.3684916806831169</v>
      </c>
      <c r="CB6" s="3">
        <f t="shared" si="8"/>
        <v>1.3769763291033521</v>
      </c>
      <c r="CC6" s="3">
        <f t="shared" si="8"/>
        <v>1.3800056770273794</v>
      </c>
      <c r="CD6" s="3">
        <f t="shared" si="8"/>
        <v>1.3874577076833274</v>
      </c>
      <c r="CE6" s="3">
        <f t="shared" si="8"/>
        <v>1.3988348608863308</v>
      </c>
      <c r="CF6" s="3">
        <f t="shared" si="8"/>
        <v>1.4129630929812826</v>
      </c>
      <c r="CG6" s="3">
        <f t="shared" si="8"/>
        <v>1.4265275386739031</v>
      </c>
      <c r="CH6" s="3">
        <f t="shared" si="8"/>
        <v>1.4446444384150616</v>
      </c>
      <c r="CI6" s="3">
        <f t="shared" si="8"/>
        <v>1.4576462383607971</v>
      </c>
      <c r="CJ6" s="3">
        <f t="shared" si="8"/>
        <v>1.4639141171857484</v>
      </c>
      <c r="CK6" s="3">
        <f t="shared" si="8"/>
        <v>1.4728439933005815</v>
      </c>
      <c r="CL6" s="3">
        <f t="shared" si="8"/>
        <v>1.4843321764483259</v>
      </c>
      <c r="CM6" s="3">
        <f t="shared" si="8"/>
        <v>1.4895273390658952</v>
      </c>
      <c r="CN6" s="3">
        <f t="shared" si="8"/>
        <v>1.4972728812290379</v>
      </c>
      <c r="CO6" s="3">
        <f t="shared" si="8"/>
        <v>1.5038608819064456</v>
      </c>
      <c r="CP6" s="3">
        <f t="shared" si="8"/>
        <v>1.5050639706119706</v>
      </c>
      <c r="CQ6" s="3">
        <f t="shared" si="8"/>
        <v>1.5089771369355616</v>
      </c>
      <c r="CR6" s="3">
        <f t="shared" si="8"/>
        <v>1.5116932957820457</v>
      </c>
      <c r="CS6" s="3">
        <f t="shared" si="8"/>
        <v>1.5162283756693917</v>
      </c>
      <c r="CT6" s="3">
        <f t="shared" si="8"/>
        <v>1.5219900434969356</v>
      </c>
      <c r="CU6" s="3">
        <f t="shared" si="8"/>
        <v>1.5270126106404756</v>
      </c>
      <c r="CV6" s="3">
        <f t="shared" si="8"/>
        <v>1.5308301421670767</v>
      </c>
      <c r="CW6" s="3">
        <f t="shared" si="8"/>
        <v>1.5329733043661107</v>
      </c>
      <c r="CX6" s="3">
        <f t="shared" si="8"/>
        <v>1.5377255216096457</v>
      </c>
      <c r="CY6" s="3">
        <f t="shared" si="8"/>
        <v>1.5341887529099436</v>
      </c>
      <c r="CZ6" s="3">
        <f t="shared" si="8"/>
        <v>1.5378708059169275</v>
      </c>
      <c r="DA6" s="3">
        <f t="shared" si="8"/>
        <v>1.5407927604481697</v>
      </c>
      <c r="DB6" s="3">
        <f t="shared" si="8"/>
        <v>1.5432580288648869</v>
      </c>
      <c r="DC6" s="3">
        <f t="shared" si="8"/>
        <v>1.5497397125861194</v>
      </c>
      <c r="DD6" s="3">
        <f t="shared" si="8"/>
        <v>1.5540789837813604</v>
      </c>
      <c r="DE6" s="3">
        <f t="shared" si="8"/>
        <v>1.5609169313099984</v>
      </c>
      <c r="DF6" s="3">
        <f t="shared" si="8"/>
        <v>1.5654435904107973</v>
      </c>
      <c r="DG6" s="3">
        <f t="shared" si="8"/>
        <v>1.5704530099001119</v>
      </c>
      <c r="DH6" s="3">
        <f t="shared" si="8"/>
        <v>1.5718664176090218</v>
      </c>
      <c r="DI6" s="3">
        <f t="shared" si="8"/>
        <v>1.5753245237277615</v>
      </c>
      <c r="DJ6" s="3">
        <f t="shared" si="8"/>
        <v>1.5816258218226726</v>
      </c>
      <c r="DK6" s="3">
        <f t="shared" si="8"/>
        <v>1.6015543071776381</v>
      </c>
      <c r="DL6" s="3">
        <f t="shared" si="8"/>
        <v>1.6068394363913245</v>
      </c>
      <c r="DM6" s="3">
        <f t="shared" si="8"/>
        <v>1.6053932808985723</v>
      </c>
      <c r="DN6" s="3">
        <f t="shared" si="8"/>
        <v>1.6130991686468852</v>
      </c>
      <c r="DO6" s="3">
        <f t="shared" si="8"/>
        <v>1.6203581149057962</v>
      </c>
      <c r="DP6" s="3">
        <f t="shared" si="8"/>
        <v>1.6169553628644939</v>
      </c>
      <c r="DQ6" s="3">
        <f t="shared" si="8"/>
        <v>1.6193807959087907</v>
      </c>
      <c r="DR6" s="3">
        <f t="shared" si="8"/>
        <v>1.6245628144556989</v>
      </c>
      <c r="DS6" s="3">
        <f t="shared" si="8"/>
        <v>1.6315484345578584</v>
      </c>
      <c r="DT6" s="3">
        <f t="shared" si="9"/>
        <v>1.6437850478170424</v>
      </c>
      <c r="DU6" s="3">
        <f t="shared" si="9"/>
        <v>1.6531546225895997</v>
      </c>
      <c r="DV6" s="3">
        <f t="shared" si="9"/>
        <v>1.6553037235989663</v>
      </c>
      <c r="DW6" s="3">
        <f t="shared" si="9"/>
        <v>1.655469253971326</v>
      </c>
      <c r="DX6" s="3">
        <f t="shared" si="9"/>
        <v>1.6586146455538715</v>
      </c>
      <c r="DY6" s="3">
        <f t="shared" si="9"/>
        <v>1.6604391216639809</v>
      </c>
      <c r="DZ6" s="3">
        <f t="shared" si="9"/>
        <v>1.6597749460153153</v>
      </c>
      <c r="EA6" s="3">
        <f t="shared" si="9"/>
        <v>1.6614347209613305</v>
      </c>
      <c r="EB6" s="3">
        <f t="shared" si="9"/>
        <v>1.6699080380382334</v>
      </c>
      <c r="EC6" s="3">
        <f t="shared" si="9"/>
        <v>1.6891119804756731</v>
      </c>
      <c r="ED6" s="3">
        <f t="shared" si="9"/>
        <v>1.692659115634672</v>
      </c>
      <c r="EE6" s="3">
        <f t="shared" si="9"/>
        <v>1.6968907634237587</v>
      </c>
      <c r="EF6" s="3">
        <f t="shared" si="9"/>
        <v>1.6980785869581552</v>
      </c>
      <c r="EG6" s="3">
        <f t="shared" si="9"/>
        <v>1.6928145433385848</v>
      </c>
      <c r="EH6" s="3">
        <f t="shared" si="9"/>
        <v>1.6863818480738981</v>
      </c>
      <c r="EI6" s="3">
        <f t="shared" si="9"/>
        <v>1.6907664408788901</v>
      </c>
      <c r="EJ6" s="3">
        <f t="shared" si="9"/>
        <v>1.6968532000660541</v>
      </c>
      <c r="EK6" s="3">
        <f t="shared" si="9"/>
        <v>1.7009256477462125</v>
      </c>
      <c r="EL6" s="3">
        <f t="shared" si="9"/>
        <v>1.7118115718917881</v>
      </c>
      <c r="EM6" s="3">
        <f t="shared" si="9"/>
        <v>1.7265331514100575</v>
      </c>
      <c r="EN6" s="3">
        <f t="shared" si="9"/>
        <v>1.7418992964576068</v>
      </c>
      <c r="EO6" s="3">
        <f t="shared" si="9"/>
        <v>1.7654149369597847</v>
      </c>
      <c r="EP6" s="3">
        <f t="shared" si="9"/>
        <v>1.7698284743021842</v>
      </c>
      <c r="EQ6" s="3">
        <f t="shared" si="9"/>
        <v>1.7850489991811829</v>
      </c>
      <c r="ER6" s="3">
        <f t="shared" si="9"/>
        <v>1.801649954873568</v>
      </c>
      <c r="ES6" s="3">
        <f t="shared" si="9"/>
        <v>1.8072350697336763</v>
      </c>
      <c r="ET6" s="3">
        <f t="shared" si="9"/>
        <v>1.8222351208124659</v>
      </c>
      <c r="EU6" s="3">
        <f t="shared" si="9"/>
        <v>1.8318929669527722</v>
      </c>
      <c r="EV6" s="3">
        <f t="shared" si="9"/>
        <v>1.8494791394355188</v>
      </c>
      <c r="EW6" s="3">
        <f t="shared" si="9"/>
        <v>1.8655696079486077</v>
      </c>
      <c r="EX6" s="3">
        <f t="shared" si="9"/>
        <v>1.8872102154008117</v>
      </c>
      <c r="EY6" s="3">
        <f t="shared" si="9"/>
        <v>1.9108003430933218</v>
      </c>
      <c r="EZ6" s="3">
        <f t="shared" si="9"/>
        <v>1.9289529463527084</v>
      </c>
      <c r="FA6" s="3">
        <f t="shared" si="9"/>
        <v>1.9430343028610833</v>
      </c>
      <c r="FB6" s="3">
        <f t="shared" si="9"/>
        <v>1.9535266880965332</v>
      </c>
      <c r="FC6" s="3">
        <f t="shared" si="9"/>
        <v>1.9732573076463082</v>
      </c>
      <c r="FD6" s="3">
        <f t="shared" si="9"/>
        <v>2.0052240760301783</v>
      </c>
      <c r="FE6" s="3">
        <f t="shared" si="9"/>
        <v>2.026479451236098</v>
      </c>
      <c r="FF6" s="3">
        <f t="shared" si="9"/>
        <v>2.0360039046569076</v>
      </c>
      <c r="FG6" s="3">
        <f t="shared" si="9"/>
        <v>2.0496451308181087</v>
      </c>
      <c r="FH6" s="3">
        <f t="shared" si="9"/>
        <v>2.0357075439285457</v>
      </c>
      <c r="FI6" s="3">
        <f t="shared" si="9"/>
        <v>2.0283789967704027</v>
      </c>
      <c r="FJ6" s="3">
        <f t="shared" si="9"/>
        <v>2.0224966976797685</v>
      </c>
      <c r="FK6" s="3">
        <f t="shared" si="9"/>
        <v>2.0344294281960793</v>
      </c>
      <c r="FL6" s="3">
        <f t="shared" si="9"/>
        <v>2.0427705888516834</v>
      </c>
      <c r="FM6" s="3">
        <f t="shared" si="9"/>
        <v>2.0554357665025638</v>
      </c>
      <c r="FN6" s="3">
        <f t="shared" si="9"/>
        <v>2.0663295760650273</v>
      </c>
      <c r="FO6" s="3">
        <f t="shared" si="9"/>
        <v>2.0836867445039733</v>
      </c>
      <c r="FP6" s="3">
        <f t="shared" si="9"/>
        <v>2.0984809203899517</v>
      </c>
      <c r="FQ6" s="3">
        <f t="shared" si="9"/>
        <v>2.1112816540043302</v>
      </c>
      <c r="FR6" s="3">
        <f t="shared" si="9"/>
        <v>2.11613760180854</v>
      </c>
      <c r="FS6" s="3">
        <f t="shared" si="9"/>
        <v>2.1144446917270932</v>
      </c>
      <c r="FT6" s="3">
        <f t="shared" si="9"/>
        <v>2.1169820253571658</v>
      </c>
      <c r="FU6" s="3">
        <f t="shared" si="9"/>
        <v>2.1218510840154874</v>
      </c>
      <c r="FV6" s="3">
        <f t="shared" si="9"/>
        <v>2.1273678968339276</v>
      </c>
      <c r="FW6" s="3">
        <f t="shared" si="9"/>
        <v>2.1324735797863288</v>
      </c>
      <c r="FX6" s="3">
        <f t="shared" si="9"/>
        <v>2.1384445058097303</v>
      </c>
      <c r="FY6" s="3">
        <f t="shared" si="9"/>
        <v>2.1504197950422648</v>
      </c>
      <c r="FZ6" s="3">
        <f t="shared" si="9"/>
        <v>2.1594515581814422</v>
      </c>
      <c r="GA6" s="3">
        <f t="shared" si="9"/>
        <v>2.1773750061143482</v>
      </c>
      <c r="GB6" s="3">
        <f t="shared" si="9"/>
        <v>2.1808588061241312</v>
      </c>
      <c r="GC6" s="3">
        <f t="shared" si="9"/>
        <v>2.189146069587403</v>
      </c>
      <c r="GD6" s="3">
        <f t="shared" si="9"/>
        <v>2.1992161415075051</v>
      </c>
      <c r="GE6" s="19">
        <f t="shared" si="9"/>
        <v>2.2038344954046707</v>
      </c>
      <c r="GF6" s="21">
        <f t="shared" si="9"/>
        <v>2.2069466893474345</v>
      </c>
      <c r="GG6" s="21">
        <f t="shared" ref="GG6:HB7" si="11">GF6*(1+0.01*GG3)</f>
        <v>2.210063278244156</v>
      </c>
      <c r="GH6" s="21">
        <f t="shared" si="11"/>
        <v>2.213184268301267</v>
      </c>
      <c r="GI6" s="21">
        <f t="shared" si="11"/>
        <v>2.2163096657339643</v>
      </c>
      <c r="GJ6" s="21">
        <f t="shared" si="11"/>
        <v>2.2194394767662211</v>
      </c>
      <c r="GK6" s="21">
        <f t="shared" si="11"/>
        <v>2.2225737076308008</v>
      </c>
      <c r="GL6" s="21">
        <f t="shared" si="11"/>
        <v>2.2256642202634738</v>
      </c>
      <c r="GM6" s="21">
        <f t="shared" si="11"/>
        <v>2.2287590302871849</v>
      </c>
      <c r="GN6" s="21">
        <f t="shared" si="11"/>
        <v>2.2318581436775027</v>
      </c>
      <c r="GO6" s="21">
        <f t="shared" si="11"/>
        <v>2.2349615664183045</v>
      </c>
      <c r="GP6" s="21">
        <f t="shared" si="11"/>
        <v>2.2380693045017885</v>
      </c>
      <c r="GQ6" s="21">
        <f t="shared" si="11"/>
        <v>2.2411813639284852</v>
      </c>
      <c r="GR6" s="21">
        <f t="shared" si="11"/>
        <v>2.2442977507072688</v>
      </c>
      <c r="GS6" s="21">
        <f t="shared" si="11"/>
        <v>2.2474184708553686</v>
      </c>
      <c r="GT6" s="21">
        <f t="shared" si="11"/>
        <v>2.2505435303983816</v>
      </c>
      <c r="GU6" s="21">
        <f t="shared" si="11"/>
        <v>2.2536729353702829</v>
      </c>
      <c r="GV6" s="21">
        <f t="shared" si="11"/>
        <v>2.2568066918134382</v>
      </c>
      <c r="GW6" s="21">
        <f t="shared" si="11"/>
        <v>2.2599448057786149</v>
      </c>
      <c r="GX6" s="21">
        <f t="shared" si="11"/>
        <v>2.2630095530425423</v>
      </c>
      <c r="GY6" s="21">
        <f t="shared" si="11"/>
        <v>2.2660784564592071</v>
      </c>
      <c r="GZ6" s="21">
        <f t="shared" si="11"/>
        <v>2.2691515216648352</v>
      </c>
      <c r="HA6" s="21">
        <f t="shared" si="11"/>
        <v>2.2722287543032946</v>
      </c>
      <c r="HB6" s="21">
        <f t="shared" si="11"/>
        <v>2.2753101600261076</v>
      </c>
      <c r="HC6" s="20"/>
      <c r="HD6" s="3"/>
    </row>
    <row r="7" spans="1:212" ht="43.5" x14ac:dyDescent="0.35">
      <c r="A7" s="7" t="s">
        <v>19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>
        <v>1</v>
      </c>
      <c r="X7" s="3">
        <f t="shared" si="7"/>
        <v>1.0145</v>
      </c>
      <c r="Y7" s="3">
        <f t="shared" si="7"/>
        <v>1.0215000499999998</v>
      </c>
      <c r="Z7" s="3">
        <f t="shared" si="7"/>
        <v>1.0295699003949998</v>
      </c>
      <c r="AA7" s="3">
        <f t="shared" si="7"/>
        <v>1.0398655993989498</v>
      </c>
      <c r="AB7" s="3">
        <f t="shared" si="7"/>
        <v>1.0463127661152234</v>
      </c>
      <c r="AC7" s="3">
        <f t="shared" si="7"/>
        <v>1.0510211735627419</v>
      </c>
      <c r="AD7" s="3">
        <f t="shared" si="7"/>
        <v>1.0555405646090616</v>
      </c>
      <c r="AE7" s="3">
        <f t="shared" si="7"/>
        <v>1.0536405915927654</v>
      </c>
      <c r="AF7" s="3">
        <f t="shared" si="7"/>
        <v>1.0523762228828542</v>
      </c>
      <c r="AG7" s="3">
        <f t="shared" si="7"/>
        <v>1.0570066782635386</v>
      </c>
      <c r="AH7" s="3">
        <f t="shared" si="7"/>
        <v>1.0638772216722514</v>
      </c>
      <c r="AI7" s="3">
        <f t="shared" si="7"/>
        <v>1.0695157709471144</v>
      </c>
      <c r="AJ7" s="3">
        <f t="shared" si="7"/>
        <v>1.0748633498018498</v>
      </c>
      <c r="AK7" s="3">
        <f t="shared" si="7"/>
        <v>1.0735735137820877</v>
      </c>
      <c r="AL7" s="3">
        <f t="shared" si="7"/>
        <v>1.0762574475665427</v>
      </c>
      <c r="AM7" s="3">
        <f t="shared" si="7"/>
        <v>1.0756116930980029</v>
      </c>
      <c r="AN7" s="3">
        <f t="shared" si="7"/>
        <v>1.0802368233783242</v>
      </c>
      <c r="AO7" s="3">
        <f t="shared" si="7"/>
        <v>1.0894188363770398</v>
      </c>
      <c r="AP7" s="3">
        <f t="shared" si="7"/>
        <v>1.1005309085080857</v>
      </c>
      <c r="AQ7" s="3">
        <f t="shared" si="7"/>
        <v>1.1077944125042389</v>
      </c>
      <c r="AR7" s="3">
        <f t="shared" si="7"/>
        <v>1.1226388576317958</v>
      </c>
      <c r="AS7" s="3">
        <f t="shared" si="7"/>
        <v>1.1386925932959304</v>
      </c>
      <c r="AT7" s="3">
        <f t="shared" si="7"/>
        <v>1.149737911450901</v>
      </c>
      <c r="AU7" s="3">
        <f t="shared" si="7"/>
        <v>1.1499678590331912</v>
      </c>
      <c r="AV7" s="3">
        <f t="shared" si="7"/>
        <v>1.1496228686754812</v>
      </c>
      <c r="AW7" s="3">
        <f t="shared" si="7"/>
        <v>1.1574403041824743</v>
      </c>
      <c r="AX7" s="3">
        <f t="shared" si="7"/>
        <v>1.1613756012166949</v>
      </c>
      <c r="AY7" s="3">
        <f t="shared" si="7"/>
        <v>1.1647435904602232</v>
      </c>
      <c r="AZ7" s="3">
        <f t="shared" si="7"/>
        <v>1.1671895520001898</v>
      </c>
      <c r="BA7" s="3">
        <f t="shared" si="7"/>
        <v>1.1689403363281901</v>
      </c>
      <c r="BB7" s="3">
        <f t="shared" si="7"/>
        <v>1.1689403363281901</v>
      </c>
      <c r="BC7" s="3">
        <f t="shared" si="7"/>
        <v>1.1777073888506515</v>
      </c>
      <c r="BD7" s="3">
        <f t="shared" si="7"/>
        <v>1.1807694280616632</v>
      </c>
      <c r="BE7" s="3">
        <f t="shared" si="7"/>
        <v>1.1825405822037558</v>
      </c>
      <c r="BF7" s="3">
        <f t="shared" si="7"/>
        <v>1.2002786909368119</v>
      </c>
      <c r="BG7" s="3">
        <f t="shared" si="7"/>
        <v>1.2106010876788684</v>
      </c>
      <c r="BH7" s="3">
        <f t="shared" si="8"/>
        <v>1.2141118308331371</v>
      </c>
      <c r="BI7" s="3">
        <f t="shared" si="8"/>
        <v>1.2213965018181359</v>
      </c>
      <c r="BJ7" s="3">
        <f t="shared" si="8"/>
        <v>1.2272592050268627</v>
      </c>
      <c r="BK7" s="3">
        <f t="shared" si="8"/>
        <v>1.2319227900059648</v>
      </c>
      <c r="BL7" s="3">
        <f t="shared" si="8"/>
        <v>1.2524959005990643</v>
      </c>
      <c r="BM7" s="3">
        <f t="shared" si="8"/>
        <v>1.2622653686237371</v>
      </c>
      <c r="BN7" s="3">
        <f t="shared" si="8"/>
        <v>1.2606244236445263</v>
      </c>
      <c r="BO7" s="3">
        <f t="shared" si="8"/>
        <v>1.2512958029095569</v>
      </c>
      <c r="BP7" s="3">
        <f t="shared" si="8"/>
        <v>1.2436628985118086</v>
      </c>
      <c r="BQ7" s="3">
        <f t="shared" si="8"/>
        <v>1.2403050086858267</v>
      </c>
      <c r="BR7" s="3">
        <f t="shared" si="8"/>
        <v>1.2427856187031985</v>
      </c>
      <c r="BS7" s="3">
        <f t="shared" si="8"/>
        <v>1.2462654184355673</v>
      </c>
      <c r="BT7" s="3">
        <f t="shared" si="8"/>
        <v>1.258478819536236</v>
      </c>
      <c r="BU7" s="3">
        <f t="shared" si="8"/>
        <v>1.2662813882173607</v>
      </c>
      <c r="BV7" s="3">
        <f t="shared" si="8"/>
        <v>1.2759051267678128</v>
      </c>
      <c r="BW7" s="3">
        <f t="shared" si="8"/>
        <v>1.2793500706100858</v>
      </c>
      <c r="BX7" s="3">
        <f t="shared" si="8"/>
        <v>1.2918877013020647</v>
      </c>
      <c r="BY7" s="3">
        <f t="shared" si="8"/>
        <v>1.3070027874072989</v>
      </c>
      <c r="BZ7" s="3">
        <f t="shared" si="8"/>
        <v>1.3123614988356689</v>
      </c>
      <c r="CA7" s="3">
        <f t="shared" si="8"/>
        <v>1.3211543208778678</v>
      </c>
      <c r="CB7" s="3">
        <f t="shared" si="8"/>
        <v>1.3302702856919248</v>
      </c>
      <c r="CC7" s="3">
        <f t="shared" si="8"/>
        <v>1.3339950424918621</v>
      </c>
      <c r="CD7" s="3">
        <f t="shared" si="8"/>
        <v>1.3466679953955349</v>
      </c>
      <c r="CE7" s="3">
        <f t="shared" si="8"/>
        <v>1.3721200205085105</v>
      </c>
      <c r="CF7" s="3">
        <f t="shared" si="8"/>
        <v>1.3929762448202399</v>
      </c>
      <c r="CG7" s="3">
        <f t="shared" si="8"/>
        <v>1.3998018284198588</v>
      </c>
      <c r="CH7" s="3">
        <f t="shared" si="8"/>
        <v>1.4157595692638454</v>
      </c>
      <c r="CI7" s="3">
        <f t="shared" si="8"/>
        <v>1.4340228677073488</v>
      </c>
      <c r="CJ7" s="3">
        <f t="shared" si="8"/>
        <v>1.4413363843326563</v>
      </c>
      <c r="CK7" s="3">
        <f t="shared" si="8"/>
        <v>1.4460927944009543</v>
      </c>
      <c r="CL7" s="3">
        <f t="shared" si="8"/>
        <v>1.4579507553150421</v>
      </c>
      <c r="CM7" s="3">
        <f t="shared" si="8"/>
        <v>1.4825901230798662</v>
      </c>
      <c r="CN7" s="3">
        <f t="shared" si="8"/>
        <v>1.4852587853014099</v>
      </c>
      <c r="CO7" s="3">
        <f t="shared" si="8"/>
        <v>1.4874866734793621</v>
      </c>
      <c r="CP7" s="3">
        <f t="shared" si="8"/>
        <v>1.4904616468263208</v>
      </c>
      <c r="CQ7" s="3">
        <f t="shared" si="8"/>
        <v>1.492846385461243</v>
      </c>
      <c r="CR7" s="3">
        <f t="shared" si="8"/>
        <v>1.4923985315456048</v>
      </c>
      <c r="CS7" s="3">
        <f t="shared" si="8"/>
        <v>1.5004574836159512</v>
      </c>
      <c r="CT7" s="3">
        <f t="shared" si="8"/>
        <v>1.5100604115110932</v>
      </c>
      <c r="CU7" s="3">
        <f t="shared" si="8"/>
        <v>1.5112684598403019</v>
      </c>
      <c r="CV7" s="3">
        <f t="shared" si="8"/>
        <v>1.5114195866862858</v>
      </c>
      <c r="CW7" s="3">
        <f t="shared" si="8"/>
        <v>1.4947939712327367</v>
      </c>
      <c r="CX7" s="3">
        <f t="shared" si="8"/>
        <v>1.4808923873002724</v>
      </c>
      <c r="CY7" s="3">
        <f t="shared" si="8"/>
        <v>1.4709704083053605</v>
      </c>
      <c r="CZ7" s="3">
        <f t="shared" si="8"/>
        <v>1.4603794213655619</v>
      </c>
      <c r="DA7" s="3">
        <f t="shared" si="8"/>
        <v>1.4618398007869273</v>
      </c>
      <c r="DB7" s="3">
        <f t="shared" si="8"/>
        <v>1.4687104478506259</v>
      </c>
      <c r="DC7" s="3">
        <f t="shared" si="8"/>
        <v>1.471647868746327</v>
      </c>
      <c r="DD7" s="3">
        <f t="shared" si="8"/>
        <v>1.4793004376638081</v>
      </c>
      <c r="DE7" s="3">
        <f t="shared" si="8"/>
        <v>1.4924662115590159</v>
      </c>
      <c r="DF7" s="3">
        <f t="shared" si="8"/>
        <v>1.5038089547668645</v>
      </c>
      <c r="DG7" s="3">
        <f t="shared" si="8"/>
        <v>1.5048616210352013</v>
      </c>
      <c r="DH7" s="3">
        <f t="shared" si="8"/>
        <v>1.5144927354098265</v>
      </c>
      <c r="DI7" s="3">
        <f t="shared" si="8"/>
        <v>1.5231253440016626</v>
      </c>
      <c r="DJ7" s="3">
        <f t="shared" si="8"/>
        <v>1.5441444737488856</v>
      </c>
      <c r="DK7" s="3">
        <f t="shared" si="8"/>
        <v>1.5730199754079897</v>
      </c>
      <c r="DL7" s="3">
        <f t="shared" si="8"/>
        <v>1.5810423772825706</v>
      </c>
      <c r="DM7" s="3">
        <f t="shared" si="8"/>
        <v>1.5921096739235483</v>
      </c>
      <c r="DN7" s="3">
        <f t="shared" si="8"/>
        <v>1.6163097409671865</v>
      </c>
      <c r="DO7" s="3">
        <f t="shared" si="8"/>
        <v>1.6306948976617943</v>
      </c>
      <c r="DP7" s="3">
        <f t="shared" si="8"/>
        <v>1.6227044926632515</v>
      </c>
      <c r="DQ7" s="3">
        <f t="shared" si="8"/>
        <v>1.6051792841424883</v>
      </c>
      <c r="DR7" s="3">
        <f t="shared" si="8"/>
        <v>1.6053398020709027</v>
      </c>
      <c r="DS7" s="3">
        <f t="shared" si="8"/>
        <v>1.6194667923291264</v>
      </c>
      <c r="DT7" s="3">
        <f t="shared" si="9"/>
        <v>1.6398720739124732</v>
      </c>
      <c r="DU7" s="3">
        <f t="shared" si="9"/>
        <v>1.6549588969924682</v>
      </c>
      <c r="DV7" s="3">
        <f t="shared" si="9"/>
        <v>1.6624062120289342</v>
      </c>
      <c r="DW7" s="3">
        <f t="shared" si="9"/>
        <v>1.6757054617251657</v>
      </c>
      <c r="DX7" s="3">
        <f t="shared" si="9"/>
        <v>1.6824082835720664</v>
      </c>
      <c r="DY7" s="3">
        <f t="shared" si="9"/>
        <v>1.6711361480721334</v>
      </c>
      <c r="DZ7" s="3">
        <f t="shared" si="9"/>
        <v>1.6709690344573263</v>
      </c>
      <c r="EA7" s="3">
        <f t="shared" si="9"/>
        <v>1.6823316238916359</v>
      </c>
      <c r="EB7" s="3">
        <f t="shared" si="9"/>
        <v>1.6873786187633106</v>
      </c>
      <c r="EC7" s="3">
        <f t="shared" si="9"/>
        <v>1.7226448318954637</v>
      </c>
      <c r="ED7" s="3">
        <f t="shared" si="9"/>
        <v>1.7309135270885618</v>
      </c>
      <c r="EE7" s="3">
        <f t="shared" si="9"/>
        <v>1.7302211616777265</v>
      </c>
      <c r="EF7" s="3">
        <f t="shared" si="9"/>
        <v>1.7516759040825303</v>
      </c>
      <c r="EG7" s="3">
        <f t="shared" si="9"/>
        <v>1.7656893113151906</v>
      </c>
      <c r="EH7" s="3">
        <f t="shared" si="9"/>
        <v>1.7706332413868731</v>
      </c>
      <c r="EI7" s="3">
        <f t="shared" si="9"/>
        <v>1.7982551199525083</v>
      </c>
      <c r="EJ7" s="3">
        <f t="shared" si="9"/>
        <v>1.8383562091274492</v>
      </c>
      <c r="EK7" s="3">
        <f t="shared" si="9"/>
        <v>1.8887271692575416</v>
      </c>
      <c r="EL7" s="3">
        <f t="shared" si="9"/>
        <v>1.970697928403319</v>
      </c>
      <c r="EM7" s="3">
        <f t="shared" si="9"/>
        <v>2.034351471490746</v>
      </c>
      <c r="EN7" s="3">
        <f t="shared" si="9"/>
        <v>2.1010781997556425</v>
      </c>
      <c r="EO7" s="3">
        <f t="shared" si="9"/>
        <v>2.1212485504732967</v>
      </c>
      <c r="EP7" s="3">
        <f t="shared" si="9"/>
        <v>2.175976763075508</v>
      </c>
      <c r="EQ7" s="3">
        <f t="shared" si="9"/>
        <v>2.2310289751813186</v>
      </c>
      <c r="ER7" s="3">
        <f t="shared" si="9"/>
        <v>2.2966212270516495</v>
      </c>
      <c r="ES7" s="3">
        <f t="shared" si="9"/>
        <v>2.3313002075801292</v>
      </c>
      <c r="ET7" s="3">
        <f t="shared" si="9"/>
        <v>2.4268835160909146</v>
      </c>
      <c r="EU7" s="3">
        <f t="shared" si="9"/>
        <v>2.4414448171874601</v>
      </c>
      <c r="EV7" s="3">
        <f t="shared" si="9"/>
        <v>2.4604880867615222</v>
      </c>
      <c r="EW7" s="3">
        <f t="shared" si="9"/>
        <v>2.4767273081341479</v>
      </c>
      <c r="EX7" s="3">
        <f t="shared" si="9"/>
        <v>2.4608762533620894</v>
      </c>
      <c r="EY7" s="3">
        <f t="shared" si="9"/>
        <v>2.4766258613836065</v>
      </c>
      <c r="EZ7" s="3">
        <f t="shared" si="9"/>
        <v>2.4771211865558831</v>
      </c>
      <c r="FA7" s="3">
        <f t="shared" si="9"/>
        <v>2.4986721408789192</v>
      </c>
      <c r="FB7" s="3">
        <f t="shared" si="9"/>
        <v>2.5441479738429154</v>
      </c>
      <c r="FC7" s="3">
        <f t="shared" si="9"/>
        <v>2.5907058817642405</v>
      </c>
      <c r="FD7" s="3">
        <f t="shared" si="9"/>
        <v>2.6357841641069384</v>
      </c>
      <c r="FE7" s="3">
        <f t="shared" si="9"/>
        <v>2.672948720820846</v>
      </c>
      <c r="FF7" s="3">
        <f t="shared" si="9"/>
        <v>2.6868480541691144</v>
      </c>
      <c r="FG7" s="3">
        <f t="shared" si="9"/>
        <v>2.7027004576887124</v>
      </c>
      <c r="FH7" s="3">
        <f t="shared" si="9"/>
        <v>2.7083761286498587</v>
      </c>
      <c r="FI7" s="3">
        <f t="shared" si="9"/>
        <v>2.6894174957493098</v>
      </c>
      <c r="FJ7" s="3">
        <f t="shared" si="9"/>
        <v>2.6638680295396915</v>
      </c>
      <c r="FK7" s="3">
        <f t="shared" si="9"/>
        <v>2.6380285096531564</v>
      </c>
      <c r="FL7" s="3">
        <f t="shared" si="9"/>
        <v>2.6232555499990986</v>
      </c>
      <c r="FM7" s="3">
        <f t="shared" si="9"/>
        <v>2.6350601999740944</v>
      </c>
      <c r="FN7" s="3">
        <f t="shared" si="9"/>
        <v>2.6405938263940398</v>
      </c>
      <c r="FO7" s="3">
        <f t="shared" si="9"/>
        <v>2.6390094700982032</v>
      </c>
      <c r="FP7" s="3">
        <f t="shared" si="9"/>
        <v>2.6403289748332521</v>
      </c>
      <c r="FQ7" s="3">
        <f t="shared" si="9"/>
        <v>2.6152458495723363</v>
      </c>
      <c r="FR7" s="3">
        <f t="shared" si="9"/>
        <v>2.5671253259402054</v>
      </c>
      <c r="FS7" s="3">
        <f t="shared" si="9"/>
        <v>2.5175798071495596</v>
      </c>
      <c r="FT7" s="3">
        <f t="shared" si="9"/>
        <v>2.4994532325380829</v>
      </c>
      <c r="FU7" s="3">
        <f t="shared" si="9"/>
        <v>2.4959539980125296</v>
      </c>
      <c r="FV7" s="3">
        <f t="shared" si="9"/>
        <v>2.505189027805176</v>
      </c>
      <c r="FW7" s="3">
        <f t="shared" si="9"/>
        <v>2.5177149729442019</v>
      </c>
      <c r="FX7" s="3">
        <f t="shared" si="9"/>
        <v>2.5325694912845726</v>
      </c>
      <c r="FY7" s="3">
        <f t="shared" si="9"/>
        <v>2.5513105055200787</v>
      </c>
      <c r="FZ7" s="3">
        <f t="shared" si="9"/>
        <v>2.5530964228739426</v>
      </c>
      <c r="GA7" s="3">
        <f t="shared" si="9"/>
        <v>2.5398203214749979</v>
      </c>
      <c r="GB7" s="3">
        <f t="shared" si="9"/>
        <v>2.5278831659640653</v>
      </c>
      <c r="GC7" s="3">
        <f t="shared" si="9"/>
        <v>2.5357196037785541</v>
      </c>
      <c r="GD7" s="3">
        <f t="shared" si="9"/>
        <v>2.558287508252183</v>
      </c>
      <c r="GE7" s="19">
        <f t="shared" si="9"/>
        <v>2.5790096370690256</v>
      </c>
      <c r="GF7" s="22">
        <f t="shared" si="9"/>
        <v>2.5823987837385411</v>
      </c>
      <c r="GG7" s="22">
        <f t="shared" si="11"/>
        <v>2.5857923841778225</v>
      </c>
      <c r="GH7" s="22">
        <f t="shared" si="11"/>
        <v>2.5891904442396898</v>
      </c>
      <c r="GI7" s="22">
        <f t="shared" si="11"/>
        <v>2.5925929697846541</v>
      </c>
      <c r="GJ7" s="22">
        <f t="shared" si="11"/>
        <v>2.5959999666809286</v>
      </c>
      <c r="GK7" s="22">
        <f t="shared" si="11"/>
        <v>2.5994114408044369</v>
      </c>
      <c r="GL7" s="22">
        <f t="shared" si="11"/>
        <v>2.6030923700208142</v>
      </c>
      <c r="GM7" s="22">
        <f t="shared" si="11"/>
        <v>2.6067785116632369</v>
      </c>
      <c r="GN7" s="22">
        <f t="shared" si="11"/>
        <v>2.6104698731128262</v>
      </c>
      <c r="GO7" s="22">
        <f t="shared" si="11"/>
        <v>2.6141664617611551</v>
      </c>
      <c r="GP7" s="22">
        <f t="shared" si="11"/>
        <v>2.6178682850102644</v>
      </c>
      <c r="GQ7" s="22">
        <f t="shared" si="11"/>
        <v>2.6215753502726762</v>
      </c>
      <c r="GR7" s="22">
        <f t="shared" si="11"/>
        <v>2.6252876649714096</v>
      </c>
      <c r="GS7" s="22">
        <f t="shared" si="11"/>
        <v>2.6290052365399945</v>
      </c>
      <c r="GT7" s="22">
        <f t="shared" si="11"/>
        <v>2.6327280724224873</v>
      </c>
      <c r="GU7" s="22">
        <f t="shared" si="11"/>
        <v>2.6364561800734863</v>
      </c>
      <c r="GV7" s="22">
        <f t="shared" si="11"/>
        <v>2.6401895669581452</v>
      </c>
      <c r="GW7" s="22">
        <f t="shared" si="11"/>
        <v>2.6439282405521891</v>
      </c>
      <c r="GX7" s="22">
        <f t="shared" si="11"/>
        <v>2.6476722083419295</v>
      </c>
      <c r="GY7" s="22">
        <f t="shared" si="11"/>
        <v>2.6514214778242784</v>
      </c>
      <c r="GZ7" s="22">
        <f t="shared" si="11"/>
        <v>2.6551760565067641</v>
      </c>
      <c r="HA7" s="22">
        <f t="shared" si="11"/>
        <v>2.6589359519075466</v>
      </c>
      <c r="HB7" s="22">
        <f t="shared" si="11"/>
        <v>2.6627011715554314</v>
      </c>
    </row>
    <row r="8" spans="1:212" ht="43.5" x14ac:dyDescent="0.35">
      <c r="A8" s="7" t="s">
        <v>22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23">
        <f>W5-1</f>
        <v>0</v>
      </c>
      <c r="X8" s="23">
        <f t="shared" ref="X8:CI10" si="12">X5-1</f>
        <v>1.0299999999999976E-2</v>
      </c>
      <c r="Y8" s="23">
        <f t="shared" ref="Y8:CJ8" si="13">Y5-1</f>
        <v>1.6361799999999871E-2</v>
      </c>
      <c r="Z8" s="23">
        <f t="shared" si="13"/>
        <v>2.5915600919999893E-2</v>
      </c>
      <c r="AA8" s="23">
        <f t="shared" si="13"/>
        <v>3.1455545164968068E-2</v>
      </c>
      <c r="AB8" s="23">
        <f t="shared" si="13"/>
        <v>3.8263151763056724E-2</v>
      </c>
      <c r="AC8" s="23">
        <f t="shared" si="13"/>
        <v>4.5738646455750764E-2</v>
      </c>
      <c r="AD8" s="23">
        <f t="shared" si="13"/>
        <v>5.1699356740548597E-2</v>
      </c>
      <c r="AE8" s="23">
        <f t="shared" si="13"/>
        <v>5.401309532537768E-2</v>
      </c>
      <c r="AF8" s="23">
        <f t="shared" si="13"/>
        <v>5.401309532537768E-2</v>
      </c>
      <c r="AG8" s="23">
        <f t="shared" si="13"/>
        <v>5.8439950325744228E-2</v>
      </c>
      <c r="AH8" s="23">
        <f t="shared" si="13"/>
        <v>6.320293010221012E-2</v>
      </c>
      <c r="AI8" s="23">
        <f t="shared" si="13"/>
        <v>6.6605179478537391E-2</v>
      </c>
      <c r="AJ8" s="23">
        <f t="shared" si="13"/>
        <v>7.2684829001565143E-2</v>
      </c>
      <c r="AK8" s="23">
        <f t="shared" si="13"/>
        <v>7.8155521629473146E-2</v>
      </c>
      <c r="AL8" s="23">
        <f t="shared" si="13"/>
        <v>8.3654114789783574E-2</v>
      </c>
      <c r="AM8" s="23">
        <f t="shared" si="13"/>
        <v>8.7880365837463836E-2</v>
      </c>
      <c r="AN8" s="23">
        <f t="shared" si="13"/>
        <v>8.9838550495971337E-2</v>
      </c>
      <c r="AO8" s="23">
        <f t="shared" si="13"/>
        <v>9.6813517219145551E-2</v>
      </c>
      <c r="AP8" s="23">
        <f t="shared" si="13"/>
        <v>0.10284599156385088</v>
      </c>
      <c r="AQ8" s="23">
        <f t="shared" si="13"/>
        <v>0.1057133911419168</v>
      </c>
      <c r="AR8" s="23">
        <f t="shared" si="13"/>
        <v>0.11046795872382709</v>
      </c>
      <c r="AS8" s="23">
        <f t="shared" si="13"/>
        <v>0.11546506453808436</v>
      </c>
      <c r="AT8" s="23">
        <f t="shared" si="13"/>
        <v>0.12249249444467436</v>
      </c>
      <c r="AU8" s="23">
        <f t="shared" si="13"/>
        <v>0.13046219115523172</v>
      </c>
      <c r="AV8" s="23">
        <f t="shared" si="13"/>
        <v>0.13656668698746999</v>
      </c>
      <c r="AW8" s="23">
        <f t="shared" si="13"/>
        <v>0.14497728047117731</v>
      </c>
      <c r="AX8" s="23">
        <f t="shared" si="13"/>
        <v>0.15551107145151222</v>
      </c>
      <c r="AY8" s="23">
        <f t="shared" si="13"/>
        <v>0.16151972902306011</v>
      </c>
      <c r="AZ8" s="23">
        <f t="shared" si="13"/>
        <v>0.16848884739719838</v>
      </c>
      <c r="BA8" s="23">
        <f t="shared" si="13"/>
        <v>0.17538293159684182</v>
      </c>
      <c r="BB8" s="23">
        <f t="shared" si="13"/>
        <v>0.17949677185743074</v>
      </c>
      <c r="BC8" s="23">
        <f t="shared" si="13"/>
        <v>0.18279936281863152</v>
      </c>
      <c r="BD8" s="23">
        <f t="shared" si="13"/>
        <v>0.18126172364696735</v>
      </c>
      <c r="BE8" s="23">
        <f t="shared" si="13"/>
        <v>0.18315174240480259</v>
      </c>
      <c r="BF8" s="23">
        <f t="shared" si="13"/>
        <v>0.18634625210929556</v>
      </c>
      <c r="BG8" s="23">
        <f t="shared" si="13"/>
        <v>0.19358296424716226</v>
      </c>
      <c r="BH8" s="23">
        <f t="shared" si="13"/>
        <v>0.20002831225409712</v>
      </c>
      <c r="BI8" s="23">
        <f t="shared" si="13"/>
        <v>0.20866851610232673</v>
      </c>
      <c r="BJ8" s="23">
        <f t="shared" si="13"/>
        <v>0.21628312775377134</v>
      </c>
      <c r="BK8" s="23">
        <f t="shared" si="13"/>
        <v>0.22406733977139548</v>
      </c>
      <c r="BL8" s="23">
        <f t="shared" si="13"/>
        <v>0.23410469195752093</v>
      </c>
      <c r="BM8" s="23">
        <f t="shared" si="13"/>
        <v>0.24373070855478973</v>
      </c>
      <c r="BN8" s="23">
        <f t="shared" si="13"/>
        <v>0.25119309280611857</v>
      </c>
      <c r="BO8" s="23">
        <f t="shared" si="13"/>
        <v>0.25444619484741438</v>
      </c>
      <c r="BP8" s="23">
        <f t="shared" si="13"/>
        <v>0.25607697490071613</v>
      </c>
      <c r="BQ8" s="23">
        <f t="shared" si="13"/>
        <v>0.25833791345553747</v>
      </c>
      <c r="BR8" s="23">
        <f t="shared" si="13"/>
        <v>0.26450376923146957</v>
      </c>
      <c r="BS8" s="23">
        <f t="shared" si="13"/>
        <v>0.26930888355454918</v>
      </c>
      <c r="BT8" s="23">
        <f t="shared" si="13"/>
        <v>0.27603622063738831</v>
      </c>
      <c r="BU8" s="23">
        <f t="shared" si="13"/>
        <v>0.28394764520533999</v>
      </c>
      <c r="BV8" s="23">
        <f t="shared" si="13"/>
        <v>0.30295007035437882</v>
      </c>
      <c r="BW8" s="23">
        <f t="shared" si="13"/>
        <v>0.31806429117048962</v>
      </c>
      <c r="BX8" s="23">
        <f t="shared" si="13"/>
        <v>0.33796706196716397</v>
      </c>
      <c r="BY8" s="23">
        <f t="shared" si="13"/>
        <v>0.34746662810713103</v>
      </c>
      <c r="BZ8" s="23">
        <f t="shared" si="13"/>
        <v>0.36080654772539167</v>
      </c>
      <c r="CA8" s="23">
        <f t="shared" si="13"/>
        <v>0.37128475814287731</v>
      </c>
      <c r="CB8" s="23">
        <f t="shared" si="13"/>
        <v>0.37923820974010614</v>
      </c>
      <c r="CC8" s="23">
        <f t="shared" si="13"/>
        <v>0.38268630526445624</v>
      </c>
      <c r="CD8" s="23">
        <f t="shared" si="13"/>
        <v>0.3897380054213051</v>
      </c>
      <c r="CE8" s="23">
        <f t="shared" si="13"/>
        <v>0.40043898806304923</v>
      </c>
      <c r="CF8" s="23">
        <f t="shared" si="13"/>
        <v>0.41598386083054928</v>
      </c>
      <c r="CG8" s="23">
        <f t="shared" si="13"/>
        <v>0.42872771557802403</v>
      </c>
      <c r="CH8" s="23">
        <f t="shared" si="13"/>
        <v>0.45030150408325209</v>
      </c>
      <c r="CI8" s="23">
        <f t="shared" si="13"/>
        <v>0.464079368372043</v>
      </c>
      <c r="CJ8" s="23">
        <f t="shared" si="13"/>
        <v>0.47052131759287996</v>
      </c>
      <c r="CK8" s="23">
        <f t="shared" ref="CK8:EV8" si="14">CK5-1</f>
        <v>0.47993265402547425</v>
      </c>
      <c r="CL8" s="23">
        <f t="shared" si="14"/>
        <v>0.49443599403492389</v>
      </c>
      <c r="CM8" s="23">
        <f t="shared" si="14"/>
        <v>0.50145984320688797</v>
      </c>
      <c r="CN8" s="23">
        <f t="shared" si="14"/>
        <v>0.51106918620341202</v>
      </c>
      <c r="CO8" s="23">
        <f t="shared" si="14"/>
        <v>0.51575350068064285</v>
      </c>
      <c r="CP8" s="23">
        <f t="shared" si="14"/>
        <v>0.51696610348118721</v>
      </c>
      <c r="CQ8" s="23">
        <f t="shared" si="14"/>
        <v>0.51954494585710531</v>
      </c>
      <c r="CR8" s="23">
        <f t="shared" si="14"/>
        <v>0.52060862731920521</v>
      </c>
      <c r="CS8" s="23">
        <f t="shared" si="14"/>
        <v>0.52273747939745219</v>
      </c>
      <c r="CT8" s="23">
        <f t="shared" si="14"/>
        <v>0.52913297681092142</v>
      </c>
      <c r="CU8" s="23">
        <f t="shared" si="14"/>
        <v>0.53280289595526753</v>
      </c>
      <c r="CV8" s="23">
        <f t="shared" si="14"/>
        <v>0.53770786522232461</v>
      </c>
      <c r="CW8" s="23">
        <f t="shared" si="14"/>
        <v>0.53893803151450226</v>
      </c>
      <c r="CX8" s="23">
        <f t="shared" si="14"/>
        <v>0.54447820842795447</v>
      </c>
      <c r="CY8" s="23">
        <f t="shared" si="14"/>
        <v>0.5398447738026706</v>
      </c>
      <c r="CZ8" s="23">
        <f t="shared" si="14"/>
        <v>0.54246250991813527</v>
      </c>
      <c r="DA8" s="23">
        <f t="shared" si="14"/>
        <v>0.54199977116515985</v>
      </c>
      <c r="DB8" s="23">
        <f t="shared" si="14"/>
        <v>0.54169137121092681</v>
      </c>
      <c r="DC8" s="23">
        <f t="shared" si="14"/>
        <v>0.54739562928440733</v>
      </c>
      <c r="DD8" s="23">
        <f t="shared" si="14"/>
        <v>0.55018094141711926</v>
      </c>
      <c r="DE8" s="23">
        <f t="shared" si="14"/>
        <v>0.5542114118648036</v>
      </c>
      <c r="DF8" s="23">
        <f t="shared" si="14"/>
        <v>0.55778609811209257</v>
      </c>
      <c r="DG8" s="23">
        <f t="shared" si="14"/>
        <v>0.56059011308869433</v>
      </c>
      <c r="DH8" s="23">
        <f t="shared" si="14"/>
        <v>0.56168252616785619</v>
      </c>
      <c r="DI8" s="23">
        <f t="shared" si="14"/>
        <v>0.56496205947280864</v>
      </c>
      <c r="DJ8" s="23">
        <f t="shared" si="14"/>
        <v>0.57169139632854171</v>
      </c>
      <c r="DK8" s="23">
        <f t="shared" si="14"/>
        <v>0.59416658329603989</v>
      </c>
      <c r="DL8" s="23">
        <f t="shared" si="14"/>
        <v>0.59815199975427991</v>
      </c>
      <c r="DM8" s="23">
        <f t="shared" si="14"/>
        <v>0.59815199975427991</v>
      </c>
      <c r="DN8" s="23">
        <f t="shared" si="14"/>
        <v>0.60294645575354266</v>
      </c>
      <c r="DO8" s="23">
        <f t="shared" si="14"/>
        <v>0.60935824157655682</v>
      </c>
      <c r="DP8" s="23">
        <f t="shared" si="14"/>
        <v>0.60533484597261555</v>
      </c>
      <c r="DQ8" s="23">
        <f t="shared" si="14"/>
        <v>0.60758231475697722</v>
      </c>
      <c r="DR8" s="23">
        <f t="shared" si="14"/>
        <v>0.61336961109010235</v>
      </c>
      <c r="DS8" s="23">
        <f t="shared" si="14"/>
        <v>0.62208180698998894</v>
      </c>
      <c r="DT8" s="23">
        <f t="shared" si="14"/>
        <v>0.63457183690381203</v>
      </c>
      <c r="DU8" s="23">
        <f t="shared" si="14"/>
        <v>0.64437926792523492</v>
      </c>
      <c r="DV8" s="23">
        <f t="shared" si="14"/>
        <v>0.64684583682712282</v>
      </c>
      <c r="DW8" s="23">
        <f t="shared" si="14"/>
        <v>0.64701052141080551</v>
      </c>
      <c r="DX8" s="23">
        <f t="shared" si="14"/>
        <v>0.64865753193221609</v>
      </c>
      <c r="DY8" s="23">
        <f t="shared" si="14"/>
        <v>0.6506359209705348</v>
      </c>
      <c r="DZ8" s="23">
        <f t="shared" si="14"/>
        <v>0.64981060301004967</v>
      </c>
      <c r="EA8" s="23">
        <f t="shared" si="14"/>
        <v>0.65047052725125365</v>
      </c>
      <c r="EB8" s="23">
        <f t="shared" si="14"/>
        <v>0.65938306809841052</v>
      </c>
      <c r="EC8" s="23">
        <f t="shared" si="14"/>
        <v>0.67962754152921101</v>
      </c>
      <c r="ED8" s="23">
        <f t="shared" si="14"/>
        <v>0.68281883385811648</v>
      </c>
      <c r="EE8" s="23">
        <f t="shared" si="14"/>
        <v>0.68567962587567544</v>
      </c>
      <c r="EF8" s="23">
        <f t="shared" si="14"/>
        <v>0.68871384920225176</v>
      </c>
      <c r="EG8" s="23">
        <f t="shared" si="14"/>
        <v>0.68482980734908661</v>
      </c>
      <c r="EH8" s="23">
        <f t="shared" si="14"/>
        <v>0.68061773283071392</v>
      </c>
      <c r="EI8" s="23">
        <f t="shared" si="14"/>
        <v>0.68565958602920585</v>
      </c>
      <c r="EJ8" s="23">
        <f t="shared" si="14"/>
        <v>0.69307648820773426</v>
      </c>
      <c r="EK8" s="23">
        <f t="shared" si="14"/>
        <v>0.69917156356528221</v>
      </c>
      <c r="EL8" s="23">
        <f t="shared" si="14"/>
        <v>0.71395435616829994</v>
      </c>
      <c r="EM8" s="23">
        <f t="shared" si="14"/>
        <v>0.72920854993819773</v>
      </c>
      <c r="EN8" s="23">
        <f t="shared" si="14"/>
        <v>0.74563603116261068</v>
      </c>
      <c r="EO8" s="23">
        <f t="shared" si="14"/>
        <v>0.77112231721758473</v>
      </c>
      <c r="EP8" s="23">
        <f t="shared" si="14"/>
        <v>0.77590434747407211</v>
      </c>
      <c r="EQ8" s="23">
        <f t="shared" si="14"/>
        <v>0.79046676312335951</v>
      </c>
      <c r="ER8" s="23">
        <f t="shared" si="14"/>
        <v>0.80586477728622019</v>
      </c>
      <c r="ES8" s="23">
        <f t="shared" si="14"/>
        <v>0.81272706343990797</v>
      </c>
      <c r="ET8" s="23">
        <f t="shared" si="14"/>
        <v>0.83012924324893111</v>
      </c>
      <c r="EU8" s="23">
        <f t="shared" si="14"/>
        <v>0.84111001870842461</v>
      </c>
      <c r="EV8" s="23">
        <f t="shared" si="14"/>
        <v>0.85988934089925051</v>
      </c>
      <c r="EW8" s="23">
        <f t="shared" ref="EW8:GE8" si="15">EW5-1</f>
        <v>0.87625636709916366</v>
      </c>
      <c r="EX8" s="23">
        <f t="shared" si="15"/>
        <v>0.89877144350435367</v>
      </c>
      <c r="EY8" s="23">
        <f t="shared" si="15"/>
        <v>0.92079719224900436</v>
      </c>
      <c r="EZ8" s="23">
        <f t="shared" si="15"/>
        <v>0.93693188866389598</v>
      </c>
      <c r="FA8" s="23">
        <f t="shared" si="15"/>
        <v>0.95107149145114267</v>
      </c>
      <c r="FB8" s="23">
        <f t="shared" si="15"/>
        <v>0.96414367044386529</v>
      </c>
      <c r="FC8" s="23">
        <f t="shared" si="15"/>
        <v>0.98378510714830392</v>
      </c>
      <c r="FD8" s="23">
        <f t="shared" si="15"/>
        <v>1.0177078324805398</v>
      </c>
      <c r="FE8" s="23">
        <f t="shared" si="15"/>
        <v>1.0386919939383374</v>
      </c>
      <c r="FF8" s="23">
        <f t="shared" si="15"/>
        <v>1.0478661079110601</v>
      </c>
      <c r="FG8" s="23">
        <f t="shared" si="15"/>
        <v>1.0605628777801086</v>
      </c>
      <c r="FH8" s="23">
        <f t="shared" si="15"/>
        <v>1.0481995005134279</v>
      </c>
      <c r="FI8" s="23">
        <f t="shared" si="15"/>
        <v>1.0418500820618362</v>
      </c>
      <c r="FJ8" s="23">
        <f t="shared" si="15"/>
        <v>1.0353161617992384</v>
      </c>
      <c r="FK8" s="23">
        <f t="shared" si="15"/>
        <v>1.0448821477596946</v>
      </c>
      <c r="FL8" s="23">
        <f t="shared" si="15"/>
        <v>1.0526526999211816</v>
      </c>
      <c r="FM8" s="23">
        <f t="shared" si="15"/>
        <v>1.0668160035506378</v>
      </c>
      <c r="FN8" s="23">
        <f t="shared" si="15"/>
        <v>1.0763233571669706</v>
      </c>
      <c r="FO8" s="23">
        <f t="shared" si="15"/>
        <v>1.0923110470171564</v>
      </c>
      <c r="FP8" s="23">
        <f t="shared" si="15"/>
        <v>1.1057018377180663</v>
      </c>
      <c r="FQ8" s="23">
        <f t="shared" si="15"/>
        <v>1.1168620574579724</v>
      </c>
      <c r="FR8" s="23">
        <f t="shared" si="15"/>
        <v>1.1244827608648214</v>
      </c>
      <c r="FS8" s="23">
        <f t="shared" si="15"/>
        <v>1.1223582781039565</v>
      </c>
      <c r="FT8" s="23">
        <f t="shared" si="15"/>
        <v>1.120448155653663</v>
      </c>
      <c r="FU8" s="23">
        <f t="shared" si="15"/>
        <v>1.1246890519649702</v>
      </c>
      <c r="FV8" s="23">
        <f t="shared" si="15"/>
        <v>1.127026209922132</v>
      </c>
      <c r="FW8" s="23">
        <f t="shared" si="15"/>
        <v>1.1295786413740387</v>
      </c>
      <c r="FX8" s="23">
        <f t="shared" si="15"/>
        <v>1.1317082200154127</v>
      </c>
      <c r="FY8" s="23">
        <f t="shared" si="15"/>
        <v>1.1434326152254974</v>
      </c>
      <c r="FZ8" s="23">
        <f t="shared" si="15"/>
        <v>1.155650181132283</v>
      </c>
      <c r="GA8" s="23">
        <f t="shared" si="15"/>
        <v>1.1731109475994543</v>
      </c>
      <c r="GB8" s="23">
        <f t="shared" si="15"/>
        <v>1.1772398583998935</v>
      </c>
      <c r="GC8" s="23">
        <f t="shared" si="15"/>
        <v>1.1852956458759731</v>
      </c>
      <c r="GD8" s="23">
        <f t="shared" si="15"/>
        <v>1.1953480058470025</v>
      </c>
      <c r="GE8" s="23">
        <f t="shared" si="15"/>
        <v>1.2008363758616198</v>
      </c>
      <c r="GF8" s="24">
        <f t="shared" ref="EV8:HB8" si="16">GF5-1</f>
        <v>1.2037752306530392</v>
      </c>
      <c r="GG8" s="24">
        <f t="shared" ref="GG8:HB8" si="17">GG5-1</f>
        <v>1.206718009801389</v>
      </c>
      <c r="GH8" s="24">
        <f t="shared" si="17"/>
        <v>1.2096647185470024</v>
      </c>
      <c r="GI8" s="24">
        <f t="shared" si="17"/>
        <v>1.21261536213721</v>
      </c>
      <c r="GJ8" s="24">
        <f t="shared" si="17"/>
        <v>1.2155699458263491</v>
      </c>
      <c r="GK8" s="24">
        <f t="shared" si="17"/>
        <v>1.2185284748757734</v>
      </c>
      <c r="GL8" s="24">
        <f t="shared" si="17"/>
        <v>1.2212453302884327</v>
      </c>
      <c r="GM8" s="24">
        <f t="shared" si="17"/>
        <v>1.2239655128178804</v>
      </c>
      <c r="GN8" s="24">
        <f t="shared" si="17"/>
        <v>1.2266890265385713</v>
      </c>
      <c r="GO8" s="24">
        <f t="shared" si="17"/>
        <v>1.2294158755299502</v>
      </c>
      <c r="GP8" s="24">
        <f t="shared" si="17"/>
        <v>1.2321460638764585</v>
      </c>
      <c r="GQ8" s="24">
        <f t="shared" si="17"/>
        <v>1.2348795956675387</v>
      </c>
      <c r="GR8" s="24">
        <f t="shared" si="17"/>
        <v>1.2376164749976413</v>
      </c>
      <c r="GS8" s="24">
        <f t="shared" si="17"/>
        <v>1.2403567059662315</v>
      </c>
      <c r="GT8" s="24">
        <f t="shared" si="17"/>
        <v>1.2431002926777941</v>
      </c>
      <c r="GU8" s="24">
        <f t="shared" si="17"/>
        <v>1.2458472392418409</v>
      </c>
      <c r="GV8" s="24">
        <f t="shared" si="17"/>
        <v>1.2485975497729158</v>
      </c>
      <c r="GW8" s="24">
        <f t="shared" si="17"/>
        <v>1.2513512283906021</v>
      </c>
      <c r="GX8" s="24">
        <f t="shared" si="17"/>
        <v>1.2541082792195275</v>
      </c>
      <c r="GY8" s="24">
        <f t="shared" si="17"/>
        <v>1.2568687063893709</v>
      </c>
      <c r="GZ8" s="24">
        <f t="shared" si="17"/>
        <v>1.2596325140348683</v>
      </c>
      <c r="HA8" s="24">
        <f t="shared" si="17"/>
        <v>1.2623997062958199</v>
      </c>
      <c r="HB8" s="24">
        <f t="shared" si="17"/>
        <v>1.2651702873170949</v>
      </c>
    </row>
    <row r="9" spans="1:212" ht="43.5" x14ac:dyDescent="0.35">
      <c r="A9" s="7" t="s">
        <v>23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23">
        <f t="shared" ref="W9:W10" si="18">W6-1</f>
        <v>0</v>
      </c>
      <c r="X9" s="23">
        <f t="shared" si="12"/>
        <v>8.2999999999999741E-3</v>
      </c>
      <c r="Y9" s="23">
        <f t="shared" ref="Y9:CJ9" si="19">Y6-1</f>
        <v>1.4652289999999901E-2</v>
      </c>
      <c r="Z9" s="23">
        <f t="shared" si="19"/>
        <v>2.3073904006999824E-2</v>
      </c>
      <c r="AA9" s="23">
        <f t="shared" si="19"/>
        <v>3.1258495239055772E-2</v>
      </c>
      <c r="AB9" s="23">
        <f t="shared" si="19"/>
        <v>3.9405437351444306E-2</v>
      </c>
      <c r="AC9" s="23">
        <f t="shared" si="19"/>
        <v>4.740885921905047E-2</v>
      </c>
      <c r="AD9" s="23">
        <f t="shared" si="19"/>
        <v>5.2331680857379936E-2</v>
      </c>
      <c r="AE9" s="23">
        <f t="shared" si="19"/>
        <v>5.3910178378665963E-2</v>
      </c>
      <c r="AF9" s="23">
        <f t="shared" si="19"/>
        <v>5.5596434664071825E-2</v>
      </c>
      <c r="AG9" s="23">
        <f t="shared" si="19"/>
        <v>5.9502141472328907E-2</v>
      </c>
      <c r="AH9" s="23">
        <f t="shared" si="19"/>
        <v>6.5117502822132245E-2</v>
      </c>
      <c r="AI9" s="23">
        <f t="shared" si="19"/>
        <v>6.9697508084267445E-2</v>
      </c>
      <c r="AJ9" s="23">
        <f t="shared" si="19"/>
        <v>7.5259935126305688E-2</v>
      </c>
      <c r="AK9" s="23">
        <f t="shared" si="19"/>
        <v>8.0636234801937157E-2</v>
      </c>
      <c r="AL9" s="23">
        <f t="shared" si="19"/>
        <v>8.6687797716828108E-2</v>
      </c>
      <c r="AM9" s="23">
        <f t="shared" si="19"/>
        <v>9.1577892806553818E-2</v>
      </c>
      <c r="AN9" s="23">
        <f t="shared" si="19"/>
        <v>9.3870206381447607E-2</v>
      </c>
      <c r="AO9" s="23">
        <f t="shared" si="19"/>
        <v>0.10087097570228876</v>
      </c>
      <c r="AP9" s="23">
        <f t="shared" si="19"/>
        <v>0.10483411121481701</v>
      </c>
      <c r="AQ9" s="23">
        <f t="shared" si="19"/>
        <v>0.10571797850378872</v>
      </c>
      <c r="AR9" s="23">
        <f t="shared" si="19"/>
        <v>0.11047256581135501</v>
      </c>
      <c r="AS9" s="23">
        <f t="shared" si="19"/>
        <v>0.11502550333118156</v>
      </c>
      <c r="AT9" s="23">
        <f t="shared" si="19"/>
        <v>0.12138114870016925</v>
      </c>
      <c r="AU9" s="23">
        <f t="shared" si="19"/>
        <v>0.12799729747750033</v>
      </c>
      <c r="AV9" s="23">
        <f t="shared" si="19"/>
        <v>0.13476528126236542</v>
      </c>
      <c r="AW9" s="23">
        <f t="shared" si="19"/>
        <v>0.14372992698433817</v>
      </c>
      <c r="AX9" s="23">
        <f t="shared" si="19"/>
        <v>0.15356600435640333</v>
      </c>
      <c r="AY9" s="23">
        <f t="shared" si="19"/>
        <v>0.16048740038254183</v>
      </c>
      <c r="AZ9" s="23">
        <f t="shared" si="19"/>
        <v>0.16594169116433966</v>
      </c>
      <c r="BA9" s="23">
        <f t="shared" si="19"/>
        <v>0.17235437046574353</v>
      </c>
      <c r="BB9" s="23">
        <f t="shared" si="19"/>
        <v>0.17669208163646677</v>
      </c>
      <c r="BC9" s="23">
        <f t="shared" si="19"/>
        <v>0.17975148104872152</v>
      </c>
      <c r="BD9" s="23">
        <f t="shared" si="19"/>
        <v>0.18010540649303608</v>
      </c>
      <c r="BE9" s="23">
        <f t="shared" si="19"/>
        <v>0.1829376594686194</v>
      </c>
      <c r="BF9" s="23">
        <f t="shared" si="19"/>
        <v>0.18707794127675959</v>
      </c>
      <c r="BG9" s="23">
        <f t="shared" si="19"/>
        <v>0.19384428554203725</v>
      </c>
      <c r="BH9" s="23">
        <f t="shared" si="19"/>
        <v>0.2002910446839643</v>
      </c>
      <c r="BI9" s="23">
        <f t="shared" si="19"/>
        <v>0.21133372229505687</v>
      </c>
      <c r="BJ9" s="23">
        <f t="shared" si="19"/>
        <v>0.21799605776767983</v>
      </c>
      <c r="BK9" s="23">
        <f t="shared" si="19"/>
        <v>0.22640023056627667</v>
      </c>
      <c r="BL9" s="23">
        <f t="shared" si="19"/>
        <v>0.23768311268748654</v>
      </c>
      <c r="BM9" s="23">
        <f t="shared" si="19"/>
        <v>0.24597558954249266</v>
      </c>
      <c r="BN9" s="23">
        <f t="shared" si="19"/>
        <v>0.25170707725438812</v>
      </c>
      <c r="BO9" s="23">
        <f t="shared" si="19"/>
        <v>0.25671390556340579</v>
      </c>
      <c r="BP9" s="23">
        <f t="shared" si="19"/>
        <v>0.2568395769539622</v>
      </c>
      <c r="BQ9" s="23">
        <f t="shared" si="19"/>
        <v>0.25998167589634713</v>
      </c>
      <c r="BR9" s="23">
        <f t="shared" si="19"/>
        <v>0.26716357144895642</v>
      </c>
      <c r="BS9" s="23">
        <f t="shared" si="19"/>
        <v>0.27248565844904205</v>
      </c>
      <c r="BT9" s="23">
        <f t="shared" si="19"/>
        <v>0.27897533530713226</v>
      </c>
      <c r="BU9" s="23">
        <f t="shared" si="19"/>
        <v>0.28895134292252789</v>
      </c>
      <c r="BV9" s="23">
        <f t="shared" si="19"/>
        <v>0.30493433957476723</v>
      </c>
      <c r="BW9" s="23">
        <f t="shared" si="19"/>
        <v>0.32085453851757939</v>
      </c>
      <c r="BX9" s="23">
        <f t="shared" si="19"/>
        <v>0.33828981842601147</v>
      </c>
      <c r="BY9" s="23">
        <f t="shared" si="19"/>
        <v>0.34779167613683626</v>
      </c>
      <c r="BZ9" s="23">
        <f t="shared" si="19"/>
        <v>0.35776533454024895</v>
      </c>
      <c r="CA9" s="23">
        <f t="shared" si="19"/>
        <v>0.36849168068311688</v>
      </c>
      <c r="CB9" s="23">
        <f t="shared" si="19"/>
        <v>0.3769763291033521</v>
      </c>
      <c r="CC9" s="23">
        <f t="shared" si="19"/>
        <v>0.38000567702737942</v>
      </c>
      <c r="CD9" s="23">
        <f t="shared" si="19"/>
        <v>0.38745770768332743</v>
      </c>
      <c r="CE9" s="23">
        <f t="shared" si="19"/>
        <v>0.3988348608863308</v>
      </c>
      <c r="CF9" s="23">
        <f t="shared" si="19"/>
        <v>0.41296309298128264</v>
      </c>
      <c r="CG9" s="23">
        <f t="shared" si="19"/>
        <v>0.42652753867390314</v>
      </c>
      <c r="CH9" s="23">
        <f t="shared" si="19"/>
        <v>0.44464443841506163</v>
      </c>
      <c r="CI9" s="23">
        <f t="shared" si="19"/>
        <v>0.4576462383607971</v>
      </c>
      <c r="CJ9" s="23">
        <f t="shared" si="19"/>
        <v>0.46391411718574838</v>
      </c>
      <c r="CK9" s="23">
        <f t="shared" ref="CK9:EV9" si="20">CK6-1</f>
        <v>0.47284399330058147</v>
      </c>
      <c r="CL9" s="23">
        <f t="shared" si="20"/>
        <v>0.48433217644832594</v>
      </c>
      <c r="CM9" s="23">
        <f t="shared" si="20"/>
        <v>0.48952733906589518</v>
      </c>
      <c r="CN9" s="23">
        <f t="shared" si="20"/>
        <v>0.4972728812290379</v>
      </c>
      <c r="CO9" s="23">
        <f t="shared" si="20"/>
        <v>0.50386088190644562</v>
      </c>
      <c r="CP9" s="23">
        <f t="shared" si="20"/>
        <v>0.50506397061197061</v>
      </c>
      <c r="CQ9" s="23">
        <f t="shared" si="20"/>
        <v>0.50897713693556157</v>
      </c>
      <c r="CR9" s="23">
        <f t="shared" si="20"/>
        <v>0.5116932957820457</v>
      </c>
      <c r="CS9" s="23">
        <f t="shared" si="20"/>
        <v>0.51622837566939173</v>
      </c>
      <c r="CT9" s="23">
        <f t="shared" si="20"/>
        <v>0.52199004349693556</v>
      </c>
      <c r="CU9" s="23">
        <f t="shared" si="20"/>
        <v>0.52701261064047555</v>
      </c>
      <c r="CV9" s="23">
        <f t="shared" si="20"/>
        <v>0.53083014216707669</v>
      </c>
      <c r="CW9" s="23">
        <f t="shared" si="20"/>
        <v>0.53297330436611068</v>
      </c>
      <c r="CX9" s="23">
        <f t="shared" si="20"/>
        <v>0.53772552160964571</v>
      </c>
      <c r="CY9" s="23">
        <f t="shared" si="20"/>
        <v>0.53418875290994361</v>
      </c>
      <c r="CZ9" s="23">
        <f t="shared" si="20"/>
        <v>0.53787080591692749</v>
      </c>
      <c r="DA9" s="23">
        <f t="shared" si="20"/>
        <v>0.54079276044816971</v>
      </c>
      <c r="DB9" s="23">
        <f t="shared" si="20"/>
        <v>0.54325802886488694</v>
      </c>
      <c r="DC9" s="23">
        <f t="shared" si="20"/>
        <v>0.54973971258611942</v>
      </c>
      <c r="DD9" s="23">
        <f t="shared" si="20"/>
        <v>0.55407898378136045</v>
      </c>
      <c r="DE9" s="23">
        <f t="shared" si="20"/>
        <v>0.56091693130999842</v>
      </c>
      <c r="DF9" s="23">
        <f t="shared" si="20"/>
        <v>0.56544359041079728</v>
      </c>
      <c r="DG9" s="23">
        <f t="shared" si="20"/>
        <v>0.57045300990011194</v>
      </c>
      <c r="DH9" s="23">
        <f t="shared" si="20"/>
        <v>0.57186641760902179</v>
      </c>
      <c r="DI9" s="23">
        <f t="shared" si="20"/>
        <v>0.57532452372776155</v>
      </c>
      <c r="DJ9" s="23">
        <f t="shared" si="20"/>
        <v>0.58162582182267264</v>
      </c>
      <c r="DK9" s="23">
        <f t="shared" si="20"/>
        <v>0.60155430717763814</v>
      </c>
      <c r="DL9" s="23">
        <f t="shared" si="20"/>
        <v>0.60683943639132454</v>
      </c>
      <c r="DM9" s="23">
        <f t="shared" si="20"/>
        <v>0.60539328089857225</v>
      </c>
      <c r="DN9" s="23">
        <f t="shared" si="20"/>
        <v>0.61309916864688518</v>
      </c>
      <c r="DO9" s="23">
        <f t="shared" si="20"/>
        <v>0.62035811490579618</v>
      </c>
      <c r="DP9" s="23">
        <f t="shared" si="20"/>
        <v>0.61695536286449393</v>
      </c>
      <c r="DQ9" s="23">
        <f t="shared" si="20"/>
        <v>0.61938079590879069</v>
      </c>
      <c r="DR9" s="23">
        <f t="shared" si="20"/>
        <v>0.62456281445569894</v>
      </c>
      <c r="DS9" s="23">
        <f t="shared" si="20"/>
        <v>0.63154843455785836</v>
      </c>
      <c r="DT9" s="23">
        <f t="shared" si="20"/>
        <v>0.64378504781704238</v>
      </c>
      <c r="DU9" s="23">
        <f t="shared" si="20"/>
        <v>0.65315462258959966</v>
      </c>
      <c r="DV9" s="23">
        <f t="shared" si="20"/>
        <v>0.65530372359896627</v>
      </c>
      <c r="DW9" s="23">
        <f t="shared" si="20"/>
        <v>0.65546925397132605</v>
      </c>
      <c r="DX9" s="23">
        <f t="shared" si="20"/>
        <v>0.6586146455538715</v>
      </c>
      <c r="DY9" s="23">
        <f t="shared" si="20"/>
        <v>0.66043912166398089</v>
      </c>
      <c r="DZ9" s="23">
        <f t="shared" si="20"/>
        <v>0.65977494601531528</v>
      </c>
      <c r="EA9" s="23">
        <f t="shared" si="20"/>
        <v>0.66143472096133049</v>
      </c>
      <c r="EB9" s="23">
        <f t="shared" si="20"/>
        <v>0.6699080380382334</v>
      </c>
      <c r="EC9" s="23">
        <f t="shared" si="20"/>
        <v>0.68911198047567312</v>
      </c>
      <c r="ED9" s="23">
        <f t="shared" si="20"/>
        <v>0.69265911563467197</v>
      </c>
      <c r="EE9" s="23">
        <f t="shared" si="20"/>
        <v>0.69689076342375866</v>
      </c>
      <c r="EF9" s="23">
        <f t="shared" si="20"/>
        <v>0.69807858695815517</v>
      </c>
      <c r="EG9" s="23">
        <f t="shared" si="20"/>
        <v>0.69281454333858483</v>
      </c>
      <c r="EH9" s="23">
        <f t="shared" si="20"/>
        <v>0.68638184807389813</v>
      </c>
      <c r="EI9" s="23">
        <f t="shared" si="20"/>
        <v>0.69076644087889005</v>
      </c>
      <c r="EJ9" s="23">
        <f t="shared" si="20"/>
        <v>0.69685320006605411</v>
      </c>
      <c r="EK9" s="23">
        <f t="shared" si="20"/>
        <v>0.70092564774621247</v>
      </c>
      <c r="EL9" s="23">
        <f t="shared" si="20"/>
        <v>0.71181157189178812</v>
      </c>
      <c r="EM9" s="23">
        <f t="shared" si="20"/>
        <v>0.72653315141005748</v>
      </c>
      <c r="EN9" s="23">
        <f t="shared" si="20"/>
        <v>0.74189929645760677</v>
      </c>
      <c r="EO9" s="23">
        <f t="shared" si="20"/>
        <v>0.76541493695978469</v>
      </c>
      <c r="EP9" s="23">
        <f t="shared" si="20"/>
        <v>0.76982847430218415</v>
      </c>
      <c r="EQ9" s="23">
        <f t="shared" si="20"/>
        <v>0.78504899918118287</v>
      </c>
      <c r="ER9" s="23">
        <f t="shared" si="20"/>
        <v>0.80164995487356805</v>
      </c>
      <c r="ES9" s="23">
        <f t="shared" si="20"/>
        <v>0.80723506973367631</v>
      </c>
      <c r="ET9" s="23">
        <f t="shared" si="20"/>
        <v>0.82223512081246586</v>
      </c>
      <c r="EU9" s="23">
        <f t="shared" si="20"/>
        <v>0.83189296695277215</v>
      </c>
      <c r="EV9" s="23">
        <f t="shared" si="20"/>
        <v>0.84947913943551878</v>
      </c>
      <c r="EW9" s="23">
        <f t="shared" ref="EW9:GF9" si="21">EW6-1</f>
        <v>0.86556960794860771</v>
      </c>
      <c r="EX9" s="23">
        <f t="shared" si="21"/>
        <v>0.88721021540081169</v>
      </c>
      <c r="EY9" s="23">
        <f t="shared" si="21"/>
        <v>0.91080034309332181</v>
      </c>
      <c r="EZ9" s="23">
        <f t="shared" si="21"/>
        <v>0.92895294635270842</v>
      </c>
      <c r="FA9" s="23">
        <f t="shared" si="21"/>
        <v>0.94303430286108325</v>
      </c>
      <c r="FB9" s="23">
        <f t="shared" si="21"/>
        <v>0.95352668809653318</v>
      </c>
      <c r="FC9" s="23">
        <f t="shared" si="21"/>
        <v>0.97325730764630825</v>
      </c>
      <c r="FD9" s="23">
        <f t="shared" si="21"/>
        <v>1.0052240760301783</v>
      </c>
      <c r="FE9" s="23">
        <f t="shared" si="21"/>
        <v>1.026479451236098</v>
      </c>
      <c r="FF9" s="23">
        <f t="shared" si="21"/>
        <v>1.0360039046569076</v>
      </c>
      <c r="FG9" s="23">
        <f t="shared" si="21"/>
        <v>1.0496451308181087</v>
      </c>
      <c r="FH9" s="23">
        <f t="shared" si="21"/>
        <v>1.0357075439285457</v>
      </c>
      <c r="FI9" s="23">
        <f t="shared" si="21"/>
        <v>1.0283789967704027</v>
      </c>
      <c r="FJ9" s="23">
        <f t="shared" si="21"/>
        <v>1.0224966976797685</v>
      </c>
      <c r="FK9" s="23">
        <f t="shared" si="21"/>
        <v>1.0344294281960793</v>
      </c>
      <c r="FL9" s="23">
        <f t="shared" si="21"/>
        <v>1.0427705888516834</v>
      </c>
      <c r="FM9" s="23">
        <f t="shared" si="21"/>
        <v>1.0554357665025638</v>
      </c>
      <c r="FN9" s="23">
        <f t="shared" si="21"/>
        <v>1.0663295760650273</v>
      </c>
      <c r="FO9" s="23">
        <f t="shared" si="21"/>
        <v>1.0836867445039733</v>
      </c>
      <c r="FP9" s="23">
        <f t="shared" si="21"/>
        <v>1.0984809203899517</v>
      </c>
      <c r="FQ9" s="23">
        <f t="shared" si="21"/>
        <v>1.1112816540043302</v>
      </c>
      <c r="FR9" s="23">
        <f t="shared" si="21"/>
        <v>1.11613760180854</v>
      </c>
      <c r="FS9" s="23">
        <f t="shared" si="21"/>
        <v>1.1144446917270932</v>
      </c>
      <c r="FT9" s="23">
        <f t="shared" si="21"/>
        <v>1.1169820253571658</v>
      </c>
      <c r="FU9" s="23">
        <f t="shared" si="21"/>
        <v>1.1218510840154874</v>
      </c>
      <c r="FV9" s="23">
        <f t="shared" si="21"/>
        <v>1.1273678968339276</v>
      </c>
      <c r="FW9" s="23">
        <f t="shared" si="21"/>
        <v>1.1324735797863288</v>
      </c>
      <c r="FX9" s="23">
        <f t="shared" si="21"/>
        <v>1.1384445058097303</v>
      </c>
      <c r="FY9" s="23">
        <f t="shared" si="21"/>
        <v>1.1504197950422648</v>
      </c>
      <c r="FZ9" s="23">
        <f t="shared" si="21"/>
        <v>1.1594515581814422</v>
      </c>
      <c r="GA9" s="23">
        <f t="shared" si="21"/>
        <v>1.1773750061143482</v>
      </c>
      <c r="GB9" s="23">
        <f t="shared" si="21"/>
        <v>1.1808588061241312</v>
      </c>
      <c r="GC9" s="23">
        <f t="shared" si="21"/>
        <v>1.189146069587403</v>
      </c>
      <c r="GD9" s="23">
        <f t="shared" si="21"/>
        <v>1.1992161415075051</v>
      </c>
      <c r="GE9" s="23">
        <f t="shared" si="21"/>
        <v>1.2038344954046707</v>
      </c>
      <c r="GF9" s="24">
        <f t="shared" si="21"/>
        <v>1.2069466893474345</v>
      </c>
      <c r="GG9" s="24">
        <f t="shared" ref="GG9:HB9" si="22">GG6-1</f>
        <v>1.210063278244156</v>
      </c>
      <c r="GH9" s="24">
        <f t="shared" si="22"/>
        <v>1.213184268301267</v>
      </c>
      <c r="GI9" s="24">
        <f t="shared" si="22"/>
        <v>1.2163096657339643</v>
      </c>
      <c r="GJ9" s="24">
        <f t="shared" si="22"/>
        <v>1.2194394767662211</v>
      </c>
      <c r="GK9" s="24">
        <f t="shared" si="22"/>
        <v>1.2225737076308008</v>
      </c>
      <c r="GL9" s="24">
        <f t="shared" si="22"/>
        <v>1.2256642202634738</v>
      </c>
      <c r="GM9" s="24">
        <f t="shared" si="22"/>
        <v>1.2287590302871849</v>
      </c>
      <c r="GN9" s="24">
        <f t="shared" si="22"/>
        <v>1.2318581436775027</v>
      </c>
      <c r="GO9" s="24">
        <f t="shared" si="22"/>
        <v>1.2349615664183045</v>
      </c>
      <c r="GP9" s="24">
        <f t="shared" si="22"/>
        <v>1.2380693045017885</v>
      </c>
      <c r="GQ9" s="24">
        <f t="shared" si="22"/>
        <v>1.2411813639284852</v>
      </c>
      <c r="GR9" s="24">
        <f t="shared" si="22"/>
        <v>1.2442977507072688</v>
      </c>
      <c r="GS9" s="24">
        <f t="shared" si="22"/>
        <v>1.2474184708553686</v>
      </c>
      <c r="GT9" s="24">
        <f t="shared" si="22"/>
        <v>1.2505435303983816</v>
      </c>
      <c r="GU9" s="24">
        <f t="shared" si="22"/>
        <v>1.2536729353702829</v>
      </c>
      <c r="GV9" s="24">
        <f t="shared" si="22"/>
        <v>1.2568066918134382</v>
      </c>
      <c r="GW9" s="24">
        <f t="shared" si="22"/>
        <v>1.2599448057786149</v>
      </c>
      <c r="GX9" s="24">
        <f t="shared" si="22"/>
        <v>1.2630095530425423</v>
      </c>
      <c r="GY9" s="24">
        <f t="shared" si="22"/>
        <v>1.2660784564592071</v>
      </c>
      <c r="GZ9" s="24">
        <f t="shared" si="22"/>
        <v>1.2691515216648352</v>
      </c>
      <c r="HA9" s="24">
        <f t="shared" si="22"/>
        <v>1.2722287543032946</v>
      </c>
      <c r="HB9" s="24">
        <f t="shared" si="22"/>
        <v>1.2753101600261076</v>
      </c>
    </row>
    <row r="10" spans="1:212" ht="43.5" x14ac:dyDescent="0.35">
      <c r="A10" s="7" t="s">
        <v>24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23">
        <f t="shared" si="18"/>
        <v>0</v>
      </c>
      <c r="X10" s="23">
        <f t="shared" si="12"/>
        <v>1.4499999999999957E-2</v>
      </c>
      <c r="Y10" s="23">
        <f t="shared" ref="Y10:CJ10" si="23">Y7-1</f>
        <v>2.1500049999999771E-2</v>
      </c>
      <c r="Z10" s="23">
        <f t="shared" si="23"/>
        <v>2.9569900394999848E-2</v>
      </c>
      <c r="AA10" s="23">
        <f t="shared" si="23"/>
        <v>3.9865599398949847E-2</v>
      </c>
      <c r="AB10" s="23">
        <f t="shared" si="23"/>
        <v>4.6312766115223392E-2</v>
      </c>
      <c r="AC10" s="23">
        <f t="shared" si="23"/>
        <v>5.1021173562741939E-2</v>
      </c>
      <c r="AD10" s="23">
        <f t="shared" si="23"/>
        <v>5.5540564609061649E-2</v>
      </c>
      <c r="AE10" s="23">
        <f t="shared" si="23"/>
        <v>5.3640591592765352E-2</v>
      </c>
      <c r="AF10" s="23">
        <f t="shared" si="23"/>
        <v>5.2376222882854151E-2</v>
      </c>
      <c r="AG10" s="23">
        <f t="shared" si="23"/>
        <v>5.7006678263538557E-2</v>
      </c>
      <c r="AH10" s="23">
        <f t="shared" si="23"/>
        <v>6.3877221672251405E-2</v>
      </c>
      <c r="AI10" s="23">
        <f t="shared" si="23"/>
        <v>6.9515770947114364E-2</v>
      </c>
      <c r="AJ10" s="23">
        <f t="shared" si="23"/>
        <v>7.4863349801849832E-2</v>
      </c>
      <c r="AK10" s="23">
        <f t="shared" si="23"/>
        <v>7.3573513782087652E-2</v>
      </c>
      <c r="AL10" s="23">
        <f t="shared" si="23"/>
        <v>7.6257447566542735E-2</v>
      </c>
      <c r="AM10" s="23">
        <f t="shared" si="23"/>
        <v>7.5611693098002863E-2</v>
      </c>
      <c r="AN10" s="23">
        <f t="shared" si="23"/>
        <v>8.0236823378324162E-2</v>
      </c>
      <c r="AO10" s="23">
        <f t="shared" si="23"/>
        <v>8.9418836377039845E-2</v>
      </c>
      <c r="AP10" s="23">
        <f t="shared" si="23"/>
        <v>0.10053090850808566</v>
      </c>
      <c r="AQ10" s="23">
        <f t="shared" si="23"/>
        <v>0.10779441250423893</v>
      </c>
      <c r="AR10" s="23">
        <f t="shared" si="23"/>
        <v>0.12263885763179583</v>
      </c>
      <c r="AS10" s="23">
        <f t="shared" si="23"/>
        <v>0.13869259329593042</v>
      </c>
      <c r="AT10" s="23">
        <f t="shared" si="23"/>
        <v>0.14973791145090098</v>
      </c>
      <c r="AU10" s="23">
        <f t="shared" si="23"/>
        <v>0.14996785903319121</v>
      </c>
      <c r="AV10" s="23">
        <f t="shared" si="23"/>
        <v>0.14962286867548125</v>
      </c>
      <c r="AW10" s="23">
        <f t="shared" si="23"/>
        <v>0.15744030418247434</v>
      </c>
      <c r="AX10" s="23">
        <f t="shared" si="23"/>
        <v>0.16137560121669492</v>
      </c>
      <c r="AY10" s="23">
        <f t="shared" si="23"/>
        <v>0.16474359046022324</v>
      </c>
      <c r="AZ10" s="23">
        <f t="shared" si="23"/>
        <v>0.16718955200018981</v>
      </c>
      <c r="BA10" s="23">
        <f t="shared" si="23"/>
        <v>0.16894033632819005</v>
      </c>
      <c r="BB10" s="23">
        <f t="shared" si="23"/>
        <v>0.16894033632819005</v>
      </c>
      <c r="BC10" s="23">
        <f t="shared" si="23"/>
        <v>0.17770738885065152</v>
      </c>
      <c r="BD10" s="23">
        <f t="shared" si="23"/>
        <v>0.18076942806166318</v>
      </c>
      <c r="BE10" s="23">
        <f t="shared" si="23"/>
        <v>0.1825405822037558</v>
      </c>
      <c r="BF10" s="23">
        <f t="shared" si="23"/>
        <v>0.20027869093681194</v>
      </c>
      <c r="BG10" s="23">
        <f t="shared" si="23"/>
        <v>0.21060108767886843</v>
      </c>
      <c r="BH10" s="23">
        <f t="shared" si="23"/>
        <v>0.21411183083313712</v>
      </c>
      <c r="BI10" s="23">
        <f t="shared" si="23"/>
        <v>0.22139650181813586</v>
      </c>
      <c r="BJ10" s="23">
        <f t="shared" si="23"/>
        <v>0.2272592050268627</v>
      </c>
      <c r="BK10" s="23">
        <f t="shared" si="23"/>
        <v>0.23192279000596483</v>
      </c>
      <c r="BL10" s="23">
        <f t="shared" si="23"/>
        <v>0.25249590059906435</v>
      </c>
      <c r="BM10" s="23">
        <f t="shared" si="23"/>
        <v>0.26226536862373706</v>
      </c>
      <c r="BN10" s="23">
        <f t="shared" si="23"/>
        <v>0.26062442364452632</v>
      </c>
      <c r="BO10" s="23">
        <f t="shared" si="23"/>
        <v>0.25129580290955689</v>
      </c>
      <c r="BP10" s="23">
        <f t="shared" si="23"/>
        <v>0.24366289851180856</v>
      </c>
      <c r="BQ10" s="23">
        <f t="shared" si="23"/>
        <v>0.24030500868582672</v>
      </c>
      <c r="BR10" s="23">
        <f t="shared" si="23"/>
        <v>0.24278561870319848</v>
      </c>
      <c r="BS10" s="23">
        <f t="shared" si="23"/>
        <v>0.24626541843556726</v>
      </c>
      <c r="BT10" s="23">
        <f t="shared" si="23"/>
        <v>0.25847881953623597</v>
      </c>
      <c r="BU10" s="23">
        <f t="shared" si="23"/>
        <v>0.26628138821736069</v>
      </c>
      <c r="BV10" s="23">
        <f t="shared" si="23"/>
        <v>0.27590512676781276</v>
      </c>
      <c r="BW10" s="23">
        <f t="shared" si="23"/>
        <v>0.27935007061008577</v>
      </c>
      <c r="BX10" s="23">
        <f t="shared" si="23"/>
        <v>0.29188770130206465</v>
      </c>
      <c r="BY10" s="23">
        <f t="shared" si="23"/>
        <v>0.30700278740729892</v>
      </c>
      <c r="BZ10" s="23">
        <f t="shared" si="23"/>
        <v>0.31236149883566888</v>
      </c>
      <c r="CA10" s="23">
        <f t="shared" si="23"/>
        <v>0.32115432087786777</v>
      </c>
      <c r="CB10" s="23">
        <f t="shared" si="23"/>
        <v>0.33027028569192485</v>
      </c>
      <c r="CC10" s="23">
        <f t="shared" si="23"/>
        <v>0.33399504249186207</v>
      </c>
      <c r="CD10" s="23">
        <f t="shared" si="23"/>
        <v>0.34666799539553494</v>
      </c>
      <c r="CE10" s="23">
        <f t="shared" si="23"/>
        <v>0.37212002050851045</v>
      </c>
      <c r="CF10" s="23">
        <f t="shared" si="23"/>
        <v>0.39297624482023985</v>
      </c>
      <c r="CG10" s="23">
        <f t="shared" si="23"/>
        <v>0.39980182841985878</v>
      </c>
      <c r="CH10" s="23">
        <f t="shared" si="23"/>
        <v>0.41575956926384539</v>
      </c>
      <c r="CI10" s="23">
        <f t="shared" si="23"/>
        <v>0.43402286770734877</v>
      </c>
      <c r="CJ10" s="23">
        <f t="shared" si="23"/>
        <v>0.44133638433265632</v>
      </c>
      <c r="CK10" s="23">
        <f t="shared" ref="CK10:EV10" si="24">CK7-1</f>
        <v>0.44609279440095428</v>
      </c>
      <c r="CL10" s="23">
        <f t="shared" si="24"/>
        <v>0.45795075531504215</v>
      </c>
      <c r="CM10" s="23">
        <f t="shared" si="24"/>
        <v>0.48259012307986615</v>
      </c>
      <c r="CN10" s="23">
        <f t="shared" si="24"/>
        <v>0.48525878530140987</v>
      </c>
      <c r="CO10" s="23">
        <f t="shared" si="24"/>
        <v>0.48748667347936214</v>
      </c>
      <c r="CP10" s="23">
        <f t="shared" si="24"/>
        <v>0.49046164682632076</v>
      </c>
      <c r="CQ10" s="23">
        <f t="shared" si="24"/>
        <v>0.49284638546124304</v>
      </c>
      <c r="CR10" s="23">
        <f t="shared" si="24"/>
        <v>0.49239853154560476</v>
      </c>
      <c r="CS10" s="23">
        <f t="shared" si="24"/>
        <v>0.50045748361595122</v>
      </c>
      <c r="CT10" s="23">
        <f t="shared" si="24"/>
        <v>0.51006041151109316</v>
      </c>
      <c r="CU10" s="23">
        <f t="shared" si="24"/>
        <v>0.51126845984030189</v>
      </c>
      <c r="CV10" s="23">
        <f t="shared" si="24"/>
        <v>0.51141958668628584</v>
      </c>
      <c r="CW10" s="23">
        <f t="shared" si="24"/>
        <v>0.49479397123273672</v>
      </c>
      <c r="CX10" s="23">
        <f t="shared" si="24"/>
        <v>0.48089238730027239</v>
      </c>
      <c r="CY10" s="23">
        <f t="shared" si="24"/>
        <v>0.47097040830536052</v>
      </c>
      <c r="CZ10" s="23">
        <f t="shared" si="24"/>
        <v>0.46037942136556187</v>
      </c>
      <c r="DA10" s="23">
        <f t="shared" si="24"/>
        <v>0.46183980078692732</v>
      </c>
      <c r="DB10" s="23">
        <f t="shared" si="24"/>
        <v>0.46871044785062588</v>
      </c>
      <c r="DC10" s="23">
        <f t="shared" si="24"/>
        <v>0.47164786874632703</v>
      </c>
      <c r="DD10" s="23">
        <f t="shared" si="24"/>
        <v>0.47930043766380814</v>
      </c>
      <c r="DE10" s="23">
        <f t="shared" si="24"/>
        <v>0.49246621155901593</v>
      </c>
      <c r="DF10" s="23">
        <f t="shared" si="24"/>
        <v>0.50380895476686449</v>
      </c>
      <c r="DG10" s="23">
        <f t="shared" si="24"/>
        <v>0.50486162103520127</v>
      </c>
      <c r="DH10" s="23">
        <f t="shared" si="24"/>
        <v>0.51449273540982654</v>
      </c>
      <c r="DI10" s="23">
        <f t="shared" si="24"/>
        <v>0.52312534400166255</v>
      </c>
      <c r="DJ10" s="23">
        <f t="shared" si="24"/>
        <v>0.54414447374888564</v>
      </c>
      <c r="DK10" s="23">
        <f t="shared" si="24"/>
        <v>0.57301997540798966</v>
      </c>
      <c r="DL10" s="23">
        <f t="shared" si="24"/>
        <v>0.58104237728257058</v>
      </c>
      <c r="DM10" s="23">
        <f t="shared" si="24"/>
        <v>0.5921096739235483</v>
      </c>
      <c r="DN10" s="23">
        <f t="shared" si="24"/>
        <v>0.61630974096718649</v>
      </c>
      <c r="DO10" s="23">
        <f t="shared" si="24"/>
        <v>0.63069489766179432</v>
      </c>
      <c r="DP10" s="23">
        <f t="shared" si="24"/>
        <v>0.62270449266325145</v>
      </c>
      <c r="DQ10" s="23">
        <f t="shared" si="24"/>
        <v>0.60517928414248834</v>
      </c>
      <c r="DR10" s="23">
        <f t="shared" si="24"/>
        <v>0.60533980207090266</v>
      </c>
      <c r="DS10" s="23">
        <f t="shared" si="24"/>
        <v>0.61946679232912638</v>
      </c>
      <c r="DT10" s="23">
        <f t="shared" si="24"/>
        <v>0.63987207391247325</v>
      </c>
      <c r="DU10" s="23">
        <f t="shared" si="24"/>
        <v>0.65495889699246823</v>
      </c>
      <c r="DV10" s="23">
        <f t="shared" si="24"/>
        <v>0.66240621202893424</v>
      </c>
      <c r="DW10" s="23">
        <f t="shared" si="24"/>
        <v>0.67570546172516566</v>
      </c>
      <c r="DX10" s="23">
        <f t="shared" si="24"/>
        <v>0.6824082835720664</v>
      </c>
      <c r="DY10" s="23">
        <f t="shared" si="24"/>
        <v>0.6711361480721334</v>
      </c>
      <c r="DZ10" s="23">
        <f t="shared" si="24"/>
        <v>0.67096903445732625</v>
      </c>
      <c r="EA10" s="23">
        <f t="shared" si="24"/>
        <v>0.68233162389163593</v>
      </c>
      <c r="EB10" s="23">
        <f t="shared" si="24"/>
        <v>0.68737861876331063</v>
      </c>
      <c r="EC10" s="23">
        <f t="shared" si="24"/>
        <v>0.72264483189546369</v>
      </c>
      <c r="ED10" s="23">
        <f t="shared" si="24"/>
        <v>0.73091352708856183</v>
      </c>
      <c r="EE10" s="23">
        <f t="shared" si="24"/>
        <v>0.73022116167772655</v>
      </c>
      <c r="EF10" s="23">
        <f t="shared" si="24"/>
        <v>0.75167590408253027</v>
      </c>
      <c r="EG10" s="23">
        <f t="shared" si="24"/>
        <v>0.76568931131519058</v>
      </c>
      <c r="EH10" s="23">
        <f t="shared" si="24"/>
        <v>0.77063324138687306</v>
      </c>
      <c r="EI10" s="23">
        <f t="shared" si="24"/>
        <v>0.79825511995250831</v>
      </c>
      <c r="EJ10" s="23">
        <f t="shared" si="24"/>
        <v>0.83835620912744924</v>
      </c>
      <c r="EK10" s="23">
        <f t="shared" si="24"/>
        <v>0.88872716925754158</v>
      </c>
      <c r="EL10" s="23">
        <f t="shared" si="24"/>
        <v>0.97069792840331903</v>
      </c>
      <c r="EM10" s="23">
        <f t="shared" si="24"/>
        <v>1.034351471490746</v>
      </c>
      <c r="EN10" s="23">
        <f t="shared" si="24"/>
        <v>1.1010781997556425</v>
      </c>
      <c r="EO10" s="23">
        <f t="shared" si="24"/>
        <v>1.1212485504732967</v>
      </c>
      <c r="EP10" s="23">
        <f t="shared" si="24"/>
        <v>1.175976763075508</v>
      </c>
      <c r="EQ10" s="23">
        <f t="shared" si="24"/>
        <v>1.2310289751813186</v>
      </c>
      <c r="ER10" s="23">
        <f t="shared" si="24"/>
        <v>1.2966212270516495</v>
      </c>
      <c r="ES10" s="23">
        <f t="shared" si="24"/>
        <v>1.3313002075801292</v>
      </c>
      <c r="ET10" s="23">
        <f t="shared" si="24"/>
        <v>1.4268835160909146</v>
      </c>
      <c r="EU10" s="23">
        <f t="shared" si="24"/>
        <v>1.4414448171874601</v>
      </c>
      <c r="EV10" s="23">
        <f t="shared" si="24"/>
        <v>1.4604880867615222</v>
      </c>
      <c r="EW10" s="23">
        <f t="shared" ref="EW10:GF10" si="25">EW7-1</f>
        <v>1.4767273081341479</v>
      </c>
      <c r="EX10" s="23">
        <f t="shared" si="25"/>
        <v>1.4608762533620894</v>
      </c>
      <c r="EY10" s="23">
        <f t="shared" si="25"/>
        <v>1.4766258613836065</v>
      </c>
      <c r="EZ10" s="23">
        <f t="shared" si="25"/>
        <v>1.4771211865558831</v>
      </c>
      <c r="FA10" s="23">
        <f t="shared" si="25"/>
        <v>1.4986721408789192</v>
      </c>
      <c r="FB10" s="23">
        <f t="shared" si="25"/>
        <v>1.5441479738429154</v>
      </c>
      <c r="FC10" s="23">
        <f t="shared" si="25"/>
        <v>1.5907058817642405</v>
      </c>
      <c r="FD10" s="23">
        <f t="shared" si="25"/>
        <v>1.6357841641069384</v>
      </c>
      <c r="FE10" s="23">
        <f t="shared" si="25"/>
        <v>1.672948720820846</v>
      </c>
      <c r="FF10" s="23">
        <f t="shared" si="25"/>
        <v>1.6868480541691144</v>
      </c>
      <c r="FG10" s="23">
        <f t="shared" si="25"/>
        <v>1.7027004576887124</v>
      </c>
      <c r="FH10" s="23">
        <f t="shared" si="25"/>
        <v>1.7083761286498587</v>
      </c>
      <c r="FI10" s="23">
        <f t="shared" si="25"/>
        <v>1.6894174957493098</v>
      </c>
      <c r="FJ10" s="23">
        <f t="shared" si="25"/>
        <v>1.6638680295396915</v>
      </c>
      <c r="FK10" s="23">
        <f t="shared" si="25"/>
        <v>1.6380285096531564</v>
      </c>
      <c r="FL10" s="23">
        <f t="shared" si="25"/>
        <v>1.6232555499990986</v>
      </c>
      <c r="FM10" s="23">
        <f t="shared" si="25"/>
        <v>1.6350601999740944</v>
      </c>
      <c r="FN10" s="23">
        <f t="shared" si="25"/>
        <v>1.6405938263940398</v>
      </c>
      <c r="FO10" s="23">
        <f t="shared" si="25"/>
        <v>1.6390094700982032</v>
      </c>
      <c r="FP10" s="23">
        <f t="shared" si="25"/>
        <v>1.6403289748332521</v>
      </c>
      <c r="FQ10" s="23">
        <f t="shared" si="25"/>
        <v>1.6152458495723363</v>
      </c>
      <c r="FR10" s="23">
        <f t="shared" si="25"/>
        <v>1.5671253259402054</v>
      </c>
      <c r="FS10" s="23">
        <f t="shared" si="25"/>
        <v>1.5175798071495596</v>
      </c>
      <c r="FT10" s="23">
        <f t="shared" si="25"/>
        <v>1.4994532325380829</v>
      </c>
      <c r="FU10" s="23">
        <f t="shared" si="25"/>
        <v>1.4959539980125296</v>
      </c>
      <c r="FV10" s="23">
        <f t="shared" si="25"/>
        <v>1.505189027805176</v>
      </c>
      <c r="FW10" s="23">
        <f t="shared" si="25"/>
        <v>1.5177149729442019</v>
      </c>
      <c r="FX10" s="23">
        <f t="shared" si="25"/>
        <v>1.5325694912845726</v>
      </c>
      <c r="FY10" s="23">
        <f t="shared" si="25"/>
        <v>1.5513105055200787</v>
      </c>
      <c r="FZ10" s="23">
        <f t="shared" si="25"/>
        <v>1.5530964228739426</v>
      </c>
      <c r="GA10" s="23">
        <f t="shared" si="25"/>
        <v>1.5398203214749979</v>
      </c>
      <c r="GB10" s="23">
        <f t="shared" si="25"/>
        <v>1.5278831659640653</v>
      </c>
      <c r="GC10" s="23">
        <f t="shared" si="25"/>
        <v>1.5357196037785541</v>
      </c>
      <c r="GD10" s="23">
        <f t="shared" si="25"/>
        <v>1.558287508252183</v>
      </c>
      <c r="GE10" s="23">
        <f t="shared" si="25"/>
        <v>1.5790096370690256</v>
      </c>
      <c r="GF10" s="24">
        <f t="shared" si="25"/>
        <v>1.5823987837385411</v>
      </c>
      <c r="GG10" s="24">
        <f t="shared" ref="GG10:HB10" si="26">GG7-1</f>
        <v>1.5857923841778225</v>
      </c>
      <c r="GH10" s="24">
        <f t="shared" si="26"/>
        <v>1.5891904442396898</v>
      </c>
      <c r="GI10" s="24">
        <f t="shared" si="26"/>
        <v>1.5925929697846541</v>
      </c>
      <c r="GJ10" s="24">
        <f t="shared" si="26"/>
        <v>1.5959999666809286</v>
      </c>
      <c r="GK10" s="24">
        <f t="shared" si="26"/>
        <v>1.5994114408044369</v>
      </c>
      <c r="GL10" s="24">
        <f t="shared" si="26"/>
        <v>1.6030923700208142</v>
      </c>
      <c r="GM10" s="24">
        <f t="shared" si="26"/>
        <v>1.6067785116632369</v>
      </c>
      <c r="GN10" s="24">
        <f t="shared" si="26"/>
        <v>1.6104698731128262</v>
      </c>
      <c r="GO10" s="24">
        <f t="shared" si="26"/>
        <v>1.6141664617611551</v>
      </c>
      <c r="GP10" s="24">
        <f t="shared" si="26"/>
        <v>1.6178682850102644</v>
      </c>
      <c r="GQ10" s="24">
        <f t="shared" si="26"/>
        <v>1.6215753502726762</v>
      </c>
      <c r="GR10" s="24">
        <f t="shared" si="26"/>
        <v>1.6252876649714096</v>
      </c>
      <c r="GS10" s="24">
        <f t="shared" si="26"/>
        <v>1.6290052365399945</v>
      </c>
      <c r="GT10" s="24">
        <f t="shared" si="26"/>
        <v>1.6327280724224873</v>
      </c>
      <c r="GU10" s="24">
        <f t="shared" si="26"/>
        <v>1.6364561800734863</v>
      </c>
      <c r="GV10" s="24">
        <f t="shared" si="26"/>
        <v>1.6401895669581452</v>
      </c>
      <c r="GW10" s="24">
        <f t="shared" si="26"/>
        <v>1.6439282405521891</v>
      </c>
      <c r="GX10" s="24">
        <f t="shared" si="26"/>
        <v>1.6476722083419295</v>
      </c>
      <c r="GY10" s="24">
        <f t="shared" si="26"/>
        <v>1.6514214778242784</v>
      </c>
      <c r="GZ10" s="24">
        <f t="shared" si="26"/>
        <v>1.6551760565067641</v>
      </c>
      <c r="HA10" s="24">
        <f t="shared" si="26"/>
        <v>1.6589359519075466</v>
      </c>
      <c r="HB10" s="24">
        <f t="shared" si="26"/>
        <v>1.6627011715554314</v>
      </c>
    </row>
    <row r="11" spans="1:212" x14ac:dyDescent="0.35">
      <c r="A11" s="14" t="s">
        <v>13</v>
      </c>
      <c r="B11" s="16"/>
    </row>
    <row r="12" spans="1:212" x14ac:dyDescent="0.35">
      <c r="A12" s="14" t="s">
        <v>16</v>
      </c>
    </row>
    <row r="13" spans="1:212" x14ac:dyDescent="0.35">
      <c r="A13" s="14" t="s">
        <v>20</v>
      </c>
    </row>
    <row r="14" spans="1:212" x14ac:dyDescent="0.35">
      <c r="A14" s="14" t="s">
        <v>21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Evolução</vt:lpstr>
      <vt:lpstr>Inflação</vt:lpstr>
    </vt:vector>
  </TitlesOfParts>
  <Company>ANATEL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Stevan Grubisic</dc:creator>
  <cp:lastModifiedBy>Stevan Grubisic</cp:lastModifiedBy>
  <dcterms:created xsi:type="dcterms:W3CDTF">2024-07-16T16:51:07Z</dcterms:created>
  <dcterms:modified xsi:type="dcterms:W3CDTF">2024-07-18T02:05:27Z</dcterms:modified>
</cp:coreProperties>
</file>